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946" firstSheet="1" activeTab="2"/>
  </bookViews>
  <sheets>
    <sheet name="Panduan Pengisian" sheetId="25" r:id="rId1"/>
    <sheet name="Halaman Depan" sheetId="21" r:id="rId2"/>
    <sheet name="LPLK FR.13-F2" sheetId="1" r:id="rId3"/>
    <sheet name="LPHK No.1 (Tp.A-Rasio+)" sheetId="19" r:id="rId4"/>
    <sheet name="LPHK No.2 (Tp.C-%)" sheetId="26" r:id="rId5"/>
    <sheet name="LPHK No.3 (Tp.B-Jumlah)" sheetId="29" r:id="rId6"/>
    <sheet name="LPHK No.4 (Tp.B-Jumlah)" sheetId="31" r:id="rId7"/>
    <sheet name="LPHK No.5 (Tp.B-Jumlah)" sheetId="51" r:id="rId8"/>
    <sheet name="LPHK No.6 (Tp.C-%)" sheetId="52" r:id="rId9"/>
    <sheet name="LPHK No.7 (Tp.C-%)" sheetId="53" r:id="rId10"/>
    <sheet name="LPHK No.8 (Tp.B-Jumlah)" sheetId="67" r:id="rId11"/>
  </sheets>
  <externalReferences>
    <externalReference r:id="rId12"/>
    <externalReference r:id="rId13"/>
  </externalReferences>
  <definedNames>
    <definedName name="A" localSheetId="1">#REF!</definedName>
    <definedName name="A" localSheetId="0">#REF!</definedName>
    <definedName name="A">#REF!</definedName>
    <definedName name="Diterima_dari_KPPN_Jkt_IV__SPPD_No._380518_N_atas_SPM_No._01096__pengadaan_konsumsi_kegiatan_PLPG_bagi_guru_PAI" localSheetId="1">#REF!</definedName>
    <definedName name="Diterima_dari_KPPN_Jkt_IV__SPPD_No._380518_N_atas_SPM_No._01096__pengadaan_konsumsi_kegiatan_PLPG_bagi_guru_PAI" localSheetId="0">#REF!</definedName>
    <definedName name="Diterima_dari_KPPN_Jkt_IV__SPPD_No._380518_N_atas_SPM_No._01096__pengadaan_konsumsi_kegiatan_PLPG_bagi_guru_PAI">#REF!</definedName>
    <definedName name="jumlahGaji" localSheetId="1">#REF!</definedName>
    <definedName name="jumlahGaji" localSheetId="0">#REF!</definedName>
    <definedName name="jumlahGaji">#REF!</definedName>
    <definedName name="KlasifikasiBMN">[1]Ref!$A$2:$B$10</definedName>
    <definedName name="pejabat" localSheetId="1">#REF!</definedName>
    <definedName name="pejabat" localSheetId="0">#REF!</definedName>
    <definedName name="pejabat">#REF!</definedName>
    <definedName name="_xlnm.Print_Area" localSheetId="1">'Halaman Depan'!$A$1:$P$49</definedName>
    <definedName name="_xlnm.Print_Area" localSheetId="3">'LPHK No.1 (Tp.A-Rasio+)'!$A$1:$H$75</definedName>
    <definedName name="_xlnm.Print_Area" localSheetId="4">'LPHK No.2 (Tp.C-%)'!$A$1:$J$74</definedName>
    <definedName name="_xlnm.Print_Area" localSheetId="5">'LPHK No.3 (Tp.B-Jumlah)'!$A$1:$H$74</definedName>
    <definedName name="_xlnm.Print_Area" localSheetId="6">'LPHK No.4 (Tp.B-Jumlah)'!$A$1:$H$75</definedName>
    <definedName name="_xlnm.Print_Area" localSheetId="7">'LPHK No.5 (Tp.B-Jumlah)'!$A$1:$H$74</definedName>
    <definedName name="_xlnm.Print_Area" localSheetId="8">'LPHK No.6 (Tp.C-%)'!$A$1:$H$74</definedName>
    <definedName name="_xlnm.Print_Area" localSheetId="9">'LPHK No.7 (Tp.C-%)'!$A$1:$H$75</definedName>
    <definedName name="_xlnm.Print_Area" localSheetId="10">'LPHK No.8 (Tp.B-Jumlah)'!$A$1:$H$74</definedName>
    <definedName name="_xlnm.Print_Area" localSheetId="2">'LPLK FR.13-F2'!$A$1:$M$52</definedName>
    <definedName name="_xlnm.Print_Area" localSheetId="0">'Panduan Pengisian'!$A$1:$K$72</definedName>
    <definedName name="_xlnm.Print_Titles" localSheetId="3">'LPHK No.1 (Tp.A-Rasio+)'!$58:$58</definedName>
    <definedName name="_xlnm.Print_Titles" localSheetId="4">'LPHK No.2 (Tp.C-%)'!$58:$58</definedName>
    <definedName name="_xlnm.Print_Titles" localSheetId="5">'LPHK No.3 (Tp.B-Jumlah)'!$58:$58</definedName>
    <definedName name="_xlnm.Print_Titles" localSheetId="6">'LPHK No.4 (Tp.B-Jumlah)'!$58:$58</definedName>
    <definedName name="_xlnm.Print_Titles" localSheetId="7">'LPHK No.5 (Tp.B-Jumlah)'!$58:$58</definedName>
    <definedName name="_xlnm.Print_Titles" localSheetId="8">'LPHK No.6 (Tp.C-%)'!$58:$58</definedName>
    <definedName name="_xlnm.Print_Titles" localSheetId="9">'LPHK No.7 (Tp.C-%)'!$58:$58</definedName>
    <definedName name="_xlnm.Print_Titles" localSheetId="10">'LPHK No.8 (Tp.B-Jumlah)'!$58:$58</definedName>
    <definedName name="_xlnm.Print_Titles" localSheetId="2">'LPLK FR.13-F2'!$25:$26</definedName>
    <definedName name="_xlnm.Print_Titles" localSheetId="0">'Panduan Pengisian'!$11:$12</definedName>
    <definedName name="q" localSheetId="1">#REF!</definedName>
    <definedName name="q" localSheetId="0">#REF!</definedName>
    <definedName name="q">#REF!</definedName>
    <definedName name="Re" localSheetId="1">#REF!</definedName>
    <definedName name="Re" localSheetId="0">#REF!</definedName>
    <definedName name="Re">#REF!</definedName>
    <definedName name="Ref">[2]Ref!$B$5:$M$31</definedName>
    <definedName name="x" localSheetId="1">#REF!</definedName>
    <definedName name="x" localSheetId="0">#REF!</definedName>
    <definedName name="x">#REF!</definedName>
  </definedNames>
  <calcPr calcId="144525"/>
</workbook>
</file>

<file path=xl/sharedStrings.xml><?xml version="1.0" encoding="utf-8"?>
<sst xmlns="http://schemas.openxmlformats.org/spreadsheetml/2006/main" count="5930" uniqueCount="1568">
  <si>
    <t xml:space="preserve"> </t>
  </si>
  <si>
    <t>PANDUAN PENGISIAN</t>
  </si>
  <si>
    <t>MANUAL</t>
  </si>
  <si>
    <t>PELAPORAN KINERJA</t>
  </si>
  <si>
    <t>(SELF ASSESMENT)</t>
  </si>
  <si>
    <t>No.</t>
  </si>
  <si>
    <t>Bagian</t>
  </si>
  <si>
    <t>Kode/ Lokasi Isian</t>
  </si>
  <si>
    <t>Cara Pengisian</t>
  </si>
  <si>
    <t>A. HALAMAN DEPAN</t>
  </si>
  <si>
    <t>1.</t>
  </si>
  <si>
    <t>Halaman Depan</t>
  </si>
  <si>
    <t>(a)</t>
  </si>
  <si>
    <t>Diisi dengan Nama Unit Kerja</t>
  </si>
  <si>
    <t>(b)</t>
  </si>
  <si>
    <t>Diisi dengan Nama Jabatan Detail</t>
  </si>
  <si>
    <t>(c)</t>
  </si>
  <si>
    <t>Diisi dengan Periode pelaporan kinerja (Triwulan I, Semester I, Triwulan III, Tahunan)</t>
  </si>
  <si>
    <t>(d)</t>
  </si>
  <si>
    <t>Diisi dengan Tahun Anggaran berjalan</t>
  </si>
  <si>
    <t>B. LEMBAR PELAPORAN KINERJA</t>
  </si>
  <si>
    <t>Lembar Pelaporan Kinerja (LPLK)</t>
  </si>
  <si>
    <t>(e)</t>
  </si>
  <si>
    <t>Diisi dengan Nama dan Gelar atas pemangku Jabatan sesuai DUK terakhir</t>
  </si>
  <si>
    <t>(f)</t>
  </si>
  <si>
    <t>Diisi dengan NIP ASN/PNS, NIDN Dosen, atau NRP Non ASN/PNS</t>
  </si>
  <si>
    <t>(g)</t>
  </si>
  <si>
    <t>Diisi dengan Pangkat dan Golongan atas pemangku Jabatan sesuai DUK terakhir</t>
  </si>
  <si>
    <t>(h)</t>
  </si>
  <si>
    <t>Diisi dengan Nomor Berdasarkan Kontrak Kinerja yang telah ditandatangani Pemangku Jabatan dengan Pimpinan</t>
  </si>
  <si>
    <t>(i)</t>
  </si>
  <si>
    <t>Diisi dengan tanggal berdasarkan Kontrak Kinerja yang telah ditandatangani Pemangku Jabatan dengan Pimpinan</t>
  </si>
  <si>
    <t>(j)</t>
  </si>
  <si>
    <t>Diisi dengan Bulan Pelaporan Kinerja</t>
  </si>
  <si>
    <t>(k)</t>
  </si>
  <si>
    <t>Diisi dengan tanggal, bulan, dan tahun pelaporan kinerja</t>
  </si>
  <si>
    <t>Kolom "Target"</t>
  </si>
  <si>
    <t>Diisi dengan Nilai/Angka berdasarkan Target pada Kontrak Kinerja yang telah ditandatangani Pemangku Jabatan dengan Pimpinan</t>
  </si>
  <si>
    <t>Kolom "Bobot"</t>
  </si>
  <si>
    <t>Diisi dengan Nilai (Persentase) berdasarkan Bobot pada Kontrak Kinerja yang telah ditandatangani Pemangku Jabatan dengan Pimpinan</t>
  </si>
  <si>
    <t>C. LEMBAR PERHITUNGAN KINERJA</t>
  </si>
  <si>
    <r>
      <rPr>
        <sz val="11"/>
        <rFont val="Tahoma"/>
        <charset val="134"/>
      </rPr>
      <t xml:space="preserve">Lembar Perhitungan Kinerja (LPHK) </t>
    </r>
    <r>
      <rPr>
        <b/>
        <sz val="11"/>
        <rFont val="Tahoma"/>
        <charset val="134"/>
      </rPr>
      <t>Tp.A</t>
    </r>
    <r>
      <rPr>
        <sz val="11"/>
        <rFont val="Tahoma"/>
        <charset val="134"/>
      </rPr>
      <t xml:space="preserve"> - </t>
    </r>
    <r>
      <rPr>
        <b/>
        <sz val="11"/>
        <rFont val="Tahoma"/>
        <charset val="134"/>
      </rPr>
      <t xml:space="preserve">RASIO+/- </t>
    </r>
    <r>
      <rPr>
        <sz val="11"/>
        <rFont val="Tahoma"/>
        <charset val="134"/>
      </rPr>
      <t>(untuk satuan ukur rasio positif/negatif = semakin besar rasio semakin berkinerja/semakin kecil rasio semakin berkinerja)</t>
    </r>
  </si>
  <si>
    <t>Diisi dengan angka Bilangan Bulat berdasarkan jumlah target rasio (angka setelah titik dua)</t>
  </si>
  <si>
    <t>Diisi dengan angka/Jumlah Realisasi Kinerja berdasarkan data dan/atau bukti dukung yang valid (dapat dipertanggungjawabkan)</t>
  </si>
  <si>
    <t>Kolom "Isian Data Dukung"</t>
  </si>
  <si>
    <t>Diisi sesuai keterangan tabel, isian berupa uraian/deskripsi/angka/lainnya diisi berdasarkan bukti valid yang dimiliki untuk mendukung angka/jumlah realisasi kinerja</t>
  </si>
  <si>
    <t>Kolom "Kelengkapan Bukti Dukung"</t>
  </si>
  <si>
    <t>Berisi Keterangan Dokumen yang harus dilampirkan sebagai Bukti pendukung kinerja baik untuk mendukung yang tersaji dalam Isian data dukung maupun angka/jumlah Realisasi Kinerja</t>
  </si>
  <si>
    <t>Kolom "Gambar/Capture/Foto Bukti Dukung"</t>
  </si>
  <si>
    <t>Apabila Bukti Kinerja dapat berupa Foto/Gambar, maka Bukti dukung dapat di Capture/foto/Scan dalam bentuk gambar (jpg), kemudian tempel pada kolom yang tersedia disertakan dengan Keterangan/deskripsi</t>
  </si>
  <si>
    <t>2.</t>
  </si>
  <si>
    <r>
      <rPr>
        <sz val="11"/>
        <rFont val="Tahoma"/>
        <charset val="134"/>
      </rPr>
      <t xml:space="preserve">Lembar Perhitungan Kinerja (LPHK) </t>
    </r>
    <r>
      <rPr>
        <b/>
        <sz val="11"/>
        <rFont val="Tahoma"/>
        <charset val="134"/>
      </rPr>
      <t>Tp.B</t>
    </r>
    <r>
      <rPr>
        <sz val="11"/>
        <rFont val="Tahoma"/>
        <charset val="134"/>
      </rPr>
      <t xml:space="preserve"> - </t>
    </r>
    <r>
      <rPr>
        <b/>
        <sz val="11"/>
        <rFont val="Tahoma"/>
        <charset val="134"/>
      </rPr>
      <t>JUMLAH</t>
    </r>
    <r>
      <rPr>
        <sz val="11"/>
        <rFont val="Tahoma"/>
        <charset val="134"/>
      </rPr>
      <t xml:space="preserve"> (untuk satuan ukur Jumlah)</t>
    </r>
  </si>
  <si>
    <t>3.</t>
  </si>
  <si>
    <r>
      <rPr>
        <sz val="11"/>
        <rFont val="Tahoma"/>
        <charset val="134"/>
      </rPr>
      <t xml:space="preserve">Lembar Perhitungan Kinerja (LPHK) </t>
    </r>
    <r>
      <rPr>
        <b/>
        <sz val="11"/>
        <rFont val="Tahoma"/>
        <charset val="134"/>
      </rPr>
      <t>Tp.C - %</t>
    </r>
    <r>
      <rPr>
        <sz val="11"/>
        <rFont val="Tahoma"/>
        <charset val="134"/>
      </rPr>
      <t xml:space="preserve"> (untuk satuan ukur persentase)</t>
    </r>
  </si>
  <si>
    <t>4.</t>
  </si>
  <si>
    <r>
      <rPr>
        <sz val="11"/>
        <rFont val="Tahoma"/>
        <charset val="134"/>
      </rPr>
      <t xml:space="preserve">Lembar Perhitungan Kinerja (LPHK) </t>
    </r>
    <r>
      <rPr>
        <b/>
        <sz val="11"/>
        <rFont val="Tahoma"/>
        <charset val="134"/>
      </rPr>
      <t>Tp.D</t>
    </r>
    <r>
      <rPr>
        <sz val="11"/>
        <rFont val="Tahoma"/>
        <charset val="134"/>
      </rPr>
      <t xml:space="preserve"> - </t>
    </r>
    <r>
      <rPr>
        <b/>
        <sz val="11"/>
        <rFont val="Tahoma"/>
        <charset val="134"/>
      </rPr>
      <t>INDEKS</t>
    </r>
    <r>
      <rPr>
        <sz val="11"/>
        <rFont val="Tahoma"/>
        <charset val="134"/>
      </rPr>
      <t xml:space="preserve"> (untuk satuan ukur indeks)</t>
    </r>
  </si>
  <si>
    <t>Diisi dengan Skor hasil survey Realisasi Kinerja berdasarkan data dan/atau bukti dukung yang valid (dapat dipertanggungjawabkan)</t>
  </si>
  <si>
    <t>5.</t>
  </si>
  <si>
    <r>
      <rPr>
        <sz val="11"/>
        <rFont val="Tahoma"/>
        <charset val="134"/>
      </rPr>
      <t xml:space="preserve">Lembar Perhitungan Kinerja (LPHK) </t>
    </r>
    <r>
      <rPr>
        <b/>
        <sz val="11"/>
        <rFont val="Tahoma"/>
        <charset val="134"/>
      </rPr>
      <t>Tp.E</t>
    </r>
    <r>
      <rPr>
        <sz val="11"/>
        <rFont val="Tahoma"/>
        <charset val="134"/>
      </rPr>
      <t xml:space="preserve"> - </t>
    </r>
    <r>
      <rPr>
        <b/>
        <sz val="11"/>
        <rFont val="Tahoma"/>
        <charset val="134"/>
      </rPr>
      <t>JUMLAH Rp</t>
    </r>
    <r>
      <rPr>
        <sz val="11"/>
        <rFont val="Tahoma"/>
        <charset val="134"/>
      </rPr>
      <t xml:space="preserve"> (untuk satuan ukur jumlah Rupiah)</t>
    </r>
  </si>
  <si>
    <t>Diisi dengan Jumlah Nominal Rupiah dalam satuan Jutaan Rupiah berdasarkan data dan/atau bukti dukung yang valid (dapat dipertanggungjawabkan)</t>
  </si>
  <si>
    <t>6.</t>
  </si>
  <si>
    <r>
      <rPr>
        <sz val="11"/>
        <rFont val="Tahoma"/>
        <charset val="134"/>
      </rPr>
      <t xml:space="preserve">Lembar Perhitungan Kinerja (LPHK) </t>
    </r>
    <r>
      <rPr>
        <b/>
        <sz val="11"/>
        <rFont val="Tahoma"/>
        <charset val="134"/>
      </rPr>
      <t>Tp.F</t>
    </r>
    <r>
      <rPr>
        <sz val="11"/>
        <rFont val="Tahoma"/>
        <charset val="134"/>
      </rPr>
      <t xml:space="preserve"> </t>
    </r>
    <r>
      <rPr>
        <b/>
        <sz val="11"/>
        <rFont val="Tahoma"/>
        <charset val="134"/>
      </rPr>
      <t>- P.Rerata</t>
    </r>
    <r>
      <rPr>
        <sz val="11"/>
        <rFont val="Tahoma"/>
        <charset val="134"/>
      </rPr>
      <t xml:space="preserve"> (untuk satuan ukur jumlah peningkatan rata-rata)</t>
    </r>
  </si>
  <si>
    <t>7.</t>
  </si>
  <si>
    <r>
      <rPr>
        <sz val="11"/>
        <rFont val="Tahoma"/>
        <charset val="134"/>
      </rPr>
      <t xml:space="preserve">Lembar Perhitungan Kinerja (LPHK) </t>
    </r>
    <r>
      <rPr>
        <b/>
        <sz val="11"/>
        <rFont val="Tahoma"/>
        <charset val="134"/>
      </rPr>
      <t>Tp.G</t>
    </r>
    <r>
      <rPr>
        <sz val="11"/>
        <rFont val="Tahoma"/>
        <charset val="134"/>
      </rPr>
      <t xml:space="preserve"> </t>
    </r>
    <r>
      <rPr>
        <b/>
        <sz val="11"/>
        <rFont val="Tahoma"/>
        <charset val="134"/>
      </rPr>
      <t>- P.%</t>
    </r>
    <r>
      <rPr>
        <sz val="11"/>
        <rFont val="Tahoma"/>
        <charset val="134"/>
      </rPr>
      <t xml:space="preserve"> (untuk satuan ukur persentase peningkatan)</t>
    </r>
  </si>
  <si>
    <t>8.</t>
  </si>
  <si>
    <r>
      <rPr>
        <sz val="11"/>
        <rFont val="Tahoma"/>
        <charset val="134"/>
      </rPr>
      <t xml:space="preserve">Lembar Perhitungan Kinerja (LPHK) </t>
    </r>
    <r>
      <rPr>
        <b/>
        <sz val="11"/>
        <rFont val="Tahoma"/>
        <charset val="134"/>
      </rPr>
      <t>Tp.H</t>
    </r>
    <r>
      <rPr>
        <sz val="11"/>
        <rFont val="Tahoma"/>
        <charset val="134"/>
      </rPr>
      <t xml:space="preserve"> </t>
    </r>
    <r>
      <rPr>
        <b/>
        <sz val="11"/>
        <rFont val="Tahoma"/>
        <charset val="134"/>
      </rPr>
      <t>- Jumlah %</t>
    </r>
    <r>
      <rPr>
        <sz val="11"/>
        <rFont val="Tahoma"/>
        <charset val="134"/>
      </rPr>
      <t xml:space="preserve"> (untuk satuan ukur Jumlah/Skor Persentase)</t>
    </r>
  </si>
  <si>
    <t>Diisi dengan angka/Skor Persentase Realisasi Kinerja berdasarkan data dan/atau bukti dukung yang valid (dapat dipertanggungjawabkan)</t>
  </si>
  <si>
    <t>Catatan:</t>
  </si>
  <si>
    <r>
      <rPr>
        <sz val="11"/>
        <rFont val="Tahoma"/>
        <charset val="134"/>
      </rPr>
      <t xml:space="preserve">Setiap Fungsi berupa #VALUE! dan/atau #DIV0! </t>
    </r>
    <r>
      <rPr>
        <b/>
        <sz val="11"/>
        <rFont val="Tahoma"/>
        <charset val="134"/>
      </rPr>
      <t>Jangan dihapus/didelete</t>
    </r>
  </si>
  <si>
    <t xml:space="preserve">Atas kolom Isian yang tidak diisi/dibuat maka pembuktian Kinerja minimal dapat dilakukan dengan melampirkan data/informasi/surat valid lainnya yang telah disahkan pimpinan </t>
  </si>
  <si>
    <r>
      <rPr>
        <b/>
        <sz val="11"/>
        <rFont val="Tahoma"/>
        <charset val="134"/>
      </rPr>
      <t>Bukti dukung</t>
    </r>
    <r>
      <rPr>
        <sz val="11"/>
        <rFont val="Tahoma"/>
        <charset val="134"/>
      </rPr>
      <t xml:space="preserve"> merupakan lampiran bukti berupa </t>
    </r>
    <r>
      <rPr>
        <b/>
        <i/>
        <sz val="11"/>
        <rFont val="Tahoma"/>
        <charset val="134"/>
      </rPr>
      <t>Hardcop</t>
    </r>
    <r>
      <rPr>
        <b/>
        <sz val="11"/>
        <rFont val="Tahoma"/>
        <charset val="134"/>
      </rPr>
      <t>y dan/atau foto/gambar/scan</t>
    </r>
    <r>
      <rPr>
        <sz val="11"/>
        <rFont val="Tahoma"/>
        <charset val="134"/>
      </rPr>
      <t xml:space="preserve"> yang merupakan lampiran Lembar Pelaporan Kinerja dan Lembar Perhitungan Kinerja</t>
    </r>
  </si>
  <si>
    <r>
      <rPr>
        <sz val="11"/>
        <rFont val="Tahoma"/>
        <charset val="134"/>
      </rPr>
      <t xml:space="preserve">Apabila bukti dukung sebagaimana nomor 3 berupa foto/Gambar dinilai kurang valid/tidak jelas maka dianjurkan tetap melampirkan secara </t>
    </r>
    <r>
      <rPr>
        <i/>
        <sz val="11"/>
        <rFont val="Tahoma"/>
        <charset val="134"/>
      </rPr>
      <t xml:space="preserve">hardcopy </t>
    </r>
    <r>
      <rPr>
        <sz val="11"/>
        <rFont val="Tahoma"/>
        <charset val="134"/>
      </rPr>
      <t>sebagai lampiran pada Lembar Pelaporan Kinerja</t>
    </r>
  </si>
  <si>
    <t>FR.</t>
  </si>
  <si>
    <t>-</t>
  </si>
  <si>
    <t>F2</t>
  </si>
  <si>
    <t>UNIT KERJA</t>
  </si>
  <si>
    <t>:</t>
  </si>
  <si>
    <t>Fakultas Sains dan Teknologi</t>
  </si>
  <si>
    <t>JABATAN</t>
  </si>
  <si>
    <t>Sek.Prodi S1 Teknik Informatika</t>
  </si>
  <si>
    <t>PERIODE</t>
  </si>
  <si>
    <t>Tahunan</t>
  </si>
  <si>
    <t>TAHUN KINERJA</t>
  </si>
  <si>
    <t>UIN Syarif Hidayatullah Jakarta</t>
  </si>
  <si>
    <t>LEMBAR PELAPORAN KINERJA</t>
  </si>
  <si>
    <t>A.</t>
  </si>
  <si>
    <t>DESKRIPSI JABATAN</t>
  </si>
  <si>
    <t>Unit Kerja</t>
  </si>
  <si>
    <t>Jabatan</t>
  </si>
  <si>
    <t>Nama</t>
  </si>
  <si>
    <t>Andrew Fiade, M. Kom</t>
  </si>
  <si>
    <t>NIP/NIDN/NRP</t>
  </si>
  <si>
    <t>198298112009121004</t>
  </si>
  <si>
    <t>Pangkat/Golongan</t>
  </si>
  <si>
    <t>Pranata /IIID</t>
  </si>
  <si>
    <t>B</t>
  </si>
  <si>
    <t>DESKRIPSI KONTRAK KINERJA</t>
  </si>
  <si>
    <t>No. Kontrak Kinerja</t>
  </si>
  <si>
    <t>(h) 13/IKU-Prodi-2-2020</t>
  </si>
  <si>
    <t>Tanggal KK</t>
  </si>
  <si>
    <t>(i) 10 Februari 2020</t>
  </si>
  <si>
    <t>Tahun Kinerja</t>
  </si>
  <si>
    <t>C.</t>
  </si>
  <si>
    <t>DESKRIPSI PELAPORAN</t>
  </si>
  <si>
    <t>Periode</t>
  </si>
  <si>
    <t>Bulan Pelaporan</t>
  </si>
  <si>
    <t>(j) November</t>
  </si>
  <si>
    <t>D.</t>
  </si>
  <si>
    <t>CAPAIAN KINERJA</t>
  </si>
  <si>
    <t>No</t>
  </si>
  <si>
    <t>Indikator Kinerja</t>
  </si>
  <si>
    <t>Satuan Ukur</t>
  </si>
  <si>
    <t>Format LPHK</t>
  </si>
  <si>
    <t>Target</t>
  </si>
  <si>
    <t>Bobot</t>
  </si>
  <si>
    <t>Realisasi</t>
  </si>
  <si>
    <t>Nilai Kinerja</t>
  </si>
  <si>
    <t>Capaian</t>
  </si>
  <si>
    <t>%</t>
  </si>
  <si>
    <t>Note: -&gt; Alat Bantu Formula pada Lembar Perhitungan Kinerja</t>
  </si>
  <si>
    <t>Rasio kuota mahasiswa terhadap jumlah peminat/pendaftar</t>
  </si>
  <si>
    <t>Rasio</t>
  </si>
  <si>
    <t>Tp.A</t>
  </si>
  <si>
    <t>1:32</t>
  </si>
  <si>
    <t xml:space="preserve">Jumlah kuota studi/mahasiswa yang diterima tahun ini : Jumlah peminat/pendaftar yang tidak diterima tahun ini  (Dibuktikan dengan rekap data yang mencantumkan daftar mahasiswa pendaftar </t>
  </si>
  <si>
    <t>Persentase updating database jumlah mahasiswa aktif yang berprestasi</t>
  </si>
  <si>
    <t>Persentase</t>
  </si>
  <si>
    <t>Tp.C</t>
  </si>
  <si>
    <t>Jumlah prestasi dan penghargaan yang diperoleh mahasiswa (dibuktikan dengan sertifikat, piala, medali, dll) : jumlah data mahasiswa berprestasi (dibuktikan dengan hasil rekap aplikasi atau manual daftar identitas mahasiswa, kompetisi yang diikuti, prestasi/capaian kompetisi, dan informasi lainnya)</t>
  </si>
  <si>
    <t>Jumlah program/kegiatan pendampingan mahasiswa untuk mencapai kelulusan tepat waktu</t>
  </si>
  <si>
    <t>Jumlah</t>
  </si>
  <si>
    <t>Tp.B</t>
  </si>
  <si>
    <t>Jumlah kegiatan pendampingan dalam upaya percepatan kelulusan mahasiswa agar dapat lulus tepat waktu</t>
  </si>
  <si>
    <t>Jumlah praktikum dan magang di perusahaan nasional/internasional per fakultas</t>
  </si>
  <si>
    <t>Jumlah kegiatan praktikum dan magang pada perusahaan/lembaga nasional/internasional formal atau informal (dibuktikan dengan SK Dekan dan surat keterangan praktikum/magang dari perusahaan/lembaga/mitra)</t>
  </si>
  <si>
    <t>Jumlah Mata kuliah yang menerapkan program bilingual</t>
  </si>
  <si>
    <t>Jumlah Mata kuliah (dari aspek penggunaan buku referensi maupun speaking oleh dosen), (dibuktikan dengan SK Dekan bagi dosen yang mengajar mata kuliah bilingual)</t>
  </si>
  <si>
    <t>Persentase updating database jumlah mahasiswa aktif per Semester</t>
  </si>
  <si>
    <t>Jumlah mahasiswa aktif yang terupdate informasinya : Jumlah Mahasiswa aktif prodi seluruh angkatan (Update infomasi termasuk status keaktifan, uang perkuliahan, peminjaman buku perpus, KHS, piutang)</t>
  </si>
  <si>
    <t>Persentase update RPS per mata kuliah per semester</t>
  </si>
  <si>
    <t>Jumlah mata kuliah yang dilakukan updating RPS tahun ini : Jumlah Total Mata Kuliah prodi (dibuktikan dengan rekap mata kuliah yang memiliki RPS dan Laporan/kumpulan RPS per mata kuliah)</t>
  </si>
  <si>
    <t>Jumlah kegiatan pengembangan kurikulum sesuai dengan KKNI</t>
  </si>
  <si>
    <t>Jumlah kegiatan/rapat/workshop/dll tentang pengembangan kurikulum sesuai KKNI (dibuktikan dengan laporan kegiatan/rapat/workshop)</t>
  </si>
  <si>
    <t>E.</t>
  </si>
  <si>
    <t>PERNYATAAN KINERJA</t>
  </si>
  <si>
    <t>Note: -&gt; Jangan dihapus/didelete</t>
  </si>
  <si>
    <t xml:space="preserve">Berdasarkan hasil perhitungan dan pengukuran mandiri (self assesment) atas kinerja sebagaimana diatas dan bukti sebagaimana terlampir, saya menyatakan yang sebenar-benarnya atas capaian kinerja Jabatan </t>
  </si>
  <si>
    <t xml:space="preserve"> pada unit kerja </t>
  </si>
  <si>
    <t>Periode Kinerja</t>
  </si>
  <si>
    <t xml:space="preserve"> tersebut diatas dengan hasil pengukuran sebagai berikut: </t>
  </si>
  <si>
    <t>Tahun</t>
  </si>
  <si>
    <t>Dashbord Kinerja (Untuk Kinerja Tahunan)</t>
  </si>
  <si>
    <t>Kinerja Rendah</t>
  </si>
  <si>
    <t>Kinerja Sedang</t>
  </si>
  <si>
    <t>Jakarta, …......(k)….....</t>
  </si>
  <si>
    <t>Kinerja Baik</t>
  </si>
  <si>
    <t xml:space="preserve">NIP. </t>
  </si>
  <si>
    <t>Lampiran Pelaporan Kinerja</t>
  </si>
  <si>
    <t>Type A</t>
  </si>
  <si>
    <t>LEMBAR PERHITUNGAN KINERJA</t>
  </si>
  <si>
    <t>Nomor Kontrak Kinerja</t>
  </si>
  <si>
    <t>Nomor IKU</t>
  </si>
  <si>
    <t>Nama IKU</t>
  </si>
  <si>
    <t>Satuan Hitung Indikator</t>
  </si>
  <si>
    <t>Data/Bukti</t>
  </si>
  <si>
    <t>Rekap data Mahasiswa</t>
  </si>
  <si>
    <t>Deskripsi Target Bobot IKU</t>
  </si>
  <si>
    <t>TARGET</t>
  </si>
  <si>
    <t>TARGET (bilangan Bulat)</t>
  </si>
  <si>
    <t>&lt;-----</t>
  </si>
  <si>
    <t>KOLOM ISIAN BILANGAN BULAT PADA RASIO (ANGKA SETELAH TITIK DUA)</t>
  </si>
  <si>
    <t>BOBOT</t>
  </si>
  <si>
    <t>Formula</t>
  </si>
  <si>
    <t>Realisasi Kinerja</t>
  </si>
  <si>
    <t>a.</t>
  </si>
  <si>
    <t>Jumlah kuota studi/mahasiswa yang diterima tahun ini</t>
  </si>
  <si>
    <t>KOLOM ISIAN JUMLAH</t>
  </si>
  <si>
    <t>b.</t>
  </si>
  <si>
    <t>Jumlah peminat/pendaftar yang tidak diterima tahun ini</t>
  </si>
  <si>
    <t>Jumlah yang dibandngkan</t>
  </si>
  <si>
    <t>a</t>
  </si>
  <si>
    <t>Pembanding</t>
  </si>
  <si>
    <t>b</t>
  </si>
  <si>
    <t>9.</t>
  </si>
  <si>
    <t>Perhitungan Capaian Target IKU</t>
  </si>
  <si>
    <t>CAPAIAN TARGET IKU :</t>
  </si>
  <si>
    <t>x 100%</t>
  </si>
  <si>
    <t>10.</t>
  </si>
  <si>
    <t>Perhitungan Nilai Capaian Target IKU</t>
  </si>
  <si>
    <t>Capaian Target IKU</t>
  </si>
  <si>
    <t>Kriteria</t>
  </si>
  <si>
    <t>Capaian Target</t>
  </si>
  <si>
    <t>Nilai</t>
  </si>
  <si>
    <t>1. Capaian 0% dari target</t>
  </si>
  <si>
    <t>2. Capaian 1%-30% dari target</t>
  </si>
  <si>
    <t>3. Capaian 31%-50% dari target</t>
  </si>
  <si>
    <t>4. Capaian 51%-75% dari target</t>
  </si>
  <si>
    <t>5. Capaian 76%-90% dari target</t>
  </si>
  <si>
    <t>6. Capaian 91%-100% dari target</t>
  </si>
  <si>
    <t>7. Capaian &gt;100% dari target</t>
  </si>
  <si>
    <t>Nilai Capaian Target IKU</t>
  </si>
  <si>
    <t>11.</t>
  </si>
  <si>
    <t>Perhitungan Nilai Kinerja IKU</t>
  </si>
  <si>
    <t>NILAI KINERJA IKU</t>
  </si>
  <si>
    <t>Nilai Capaian Target IKU x Bobot</t>
  </si>
  <si>
    <t>12.</t>
  </si>
  <si>
    <t>Data Dukung Kinerja IKU</t>
  </si>
  <si>
    <t>Kolom Isian Data Dukung</t>
  </si>
  <si>
    <t>1) Rekap Data Mahasiswa peminat/pendaftar</t>
  </si>
  <si>
    <t>ID Siswa</t>
  </si>
  <si>
    <t>Asal Sekolah</t>
  </si>
  <si>
    <t>Provinsi</t>
  </si>
  <si>
    <t>spmbtn ada 45</t>
  </si>
  <si>
    <t>KOLOM ISIAN</t>
  </si>
  <si>
    <t>smptn ada 30</t>
  </si>
  <si>
    <t>spmb mandiri ada 2213</t>
  </si>
  <si>
    <t>total  2288</t>
  </si>
  <si>
    <t>bukti ada di folder bukti</t>
  </si>
  <si>
    <t>Kolom Kelengkapan Bukti Dukung</t>
  </si>
  <si>
    <t>KOLOM KELENGKAPAN BUKTI YANG HARUS DI LAMPIRKAN</t>
  </si>
  <si>
    <t>1) Surat/edaran/Penetapan Lain tentang Kuota mahasiswa;</t>
  </si>
  <si>
    <t>2) Data/daftar siswa yang mendaftar pada seluruh jalur masuk UIN Jakarta; atau</t>
  </si>
  <si>
    <t>3) Surat/Dokumen/Lembar Informasi pembuktian valid lainnya yang dapat dipertanggungjawabkan</t>
  </si>
  <si>
    <t>13.</t>
  </si>
  <si>
    <t>Gambar/Capture/Foto Bukti Dukung</t>
  </si>
  <si>
    <t>1)</t>
  </si>
  <si>
    <t>(Deskripsi Bukti Dukung)</t>
  </si>
  <si>
    <t>KOLOM DESKRIPSI BUKTI DUKUNG</t>
  </si>
  <si>
    <t>KOLOM CAPTURE/ FOTO/ DOKUMENTASI BUKTI DUKUNG</t>
  </si>
  <si>
    <t>2)</t>
  </si>
  <si>
    <t>Type C</t>
  </si>
  <si>
    <t>Rekap data prestasi dan penghargaan</t>
  </si>
  <si>
    <t>Jumlah prestasi dan penghargaan yang diperoleh mahasiswa tahun ini</t>
  </si>
  <si>
    <t>Jumlah data mahasiswa berprestasi tahun ini yang diupdate di database/rekap mahasiswa berprestasi</t>
  </si>
  <si>
    <t>1) Rekap prestasi dan penghargaan mahasiswa tahun ini</t>
  </si>
  <si>
    <t>NIM</t>
  </si>
  <si>
    <t>Judul Kompetisi</t>
  </si>
  <si>
    <t>Prestasi/ Penghargaan/ Peringkat</t>
  </si>
  <si>
    <t>Bulan Tahun</t>
  </si>
  <si>
    <t>Rani Puspita</t>
  </si>
  <si>
    <t>11160910000016</t>
  </si>
  <si>
    <t>Wisudawan FST</t>
  </si>
  <si>
    <t>Wisudawan Terbaik FST</t>
  </si>
  <si>
    <t xml:space="preserve">bambang Supriadi </t>
  </si>
  <si>
    <t>11140910000026</t>
  </si>
  <si>
    <t>Jakbee Hackathon</t>
  </si>
  <si>
    <t>Juara 2</t>
  </si>
  <si>
    <t>Desember 2019</t>
  </si>
  <si>
    <t>Yuda Kurnia Nurul Fikri</t>
  </si>
  <si>
    <t>11180910000073</t>
  </si>
  <si>
    <t xml:space="preserve"> 
Course Certificate: Developing Applications with Google Cloud Platform</t>
  </si>
  <si>
    <t>Lulus Sertifikasi IBM</t>
  </si>
  <si>
    <t>Course Certificate : What is Data Science?</t>
  </si>
  <si>
    <t>Lulus Sertifikasi Courseera (International)</t>
  </si>
  <si>
    <t>Course Certificate : Databases and SQL for Data Science</t>
  </si>
  <si>
    <t>Course Certificate: Data Science Methodology</t>
  </si>
  <si>
    <t>ALDI JATIKA DWIPUTRA</t>
  </si>
  <si>
    <t>11180910000134</t>
  </si>
  <si>
    <t>Sertifikasi Huawei Routing dan switching</t>
  </si>
  <si>
    <t>Sertifikasi Internasional</t>
  </si>
  <si>
    <t>1 agustus 2020</t>
  </si>
  <si>
    <t>ANDI SETIAWAN</t>
  </si>
  <si>
    <t>11180910000018</t>
  </si>
  <si>
    <t>CHRISNA BARKA RAMADHAN</t>
  </si>
  <si>
    <t xml:space="preserve">11180910000085
</t>
  </si>
  <si>
    <t>DHIA IRFAN MUHAMMAD</t>
  </si>
  <si>
    <t>11180910000082</t>
  </si>
  <si>
    <t>DINDA DIFA MAHARANI</t>
  </si>
  <si>
    <t xml:space="preserve">11180910000091
</t>
  </si>
  <si>
    <t>GILANG  CAESARIO</t>
  </si>
  <si>
    <t xml:space="preserve">11180910000010
</t>
  </si>
  <si>
    <t>HENDRIE RAMDHANI</t>
  </si>
  <si>
    <t>11180910000112</t>
  </si>
  <si>
    <t>INKA SULISTIANI</t>
  </si>
  <si>
    <t>11180910000013</t>
  </si>
  <si>
    <t>KAHFI DEL VIERI</t>
  </si>
  <si>
    <t>11180910000037</t>
  </si>
  <si>
    <t>MITHA RACHMA PUTRI</t>
  </si>
  <si>
    <t>11180910000052</t>
  </si>
  <si>
    <t>MOHAMMED FAJARULLAH F</t>
  </si>
  <si>
    <t>11180910000033</t>
  </si>
  <si>
    <t>MUHAMMAD AMMARIDHO ROMDHAN SIREGAR</t>
  </si>
  <si>
    <t>11180910000020</t>
  </si>
  <si>
    <t>MUHAMMAD AULIA ALFANI</t>
  </si>
  <si>
    <t>11180910000021</t>
  </si>
  <si>
    <t>MUHAMMAD MUZA ALKINDI</t>
  </si>
  <si>
    <t>11180910000015</t>
  </si>
  <si>
    <t>MUHAMMAD NURFAJRI RAHMAN</t>
  </si>
  <si>
    <t>11180910000026</t>
  </si>
  <si>
    <t>Dinillah Muhammad Rafi</t>
  </si>
  <si>
    <t>11180910000074</t>
  </si>
  <si>
    <t xml:space="preserve">MUMTI HANY </t>
  </si>
  <si>
    <t xml:space="preserve">11180910000101
</t>
  </si>
  <si>
    <t>MUTIA SALSABILA</t>
  </si>
  <si>
    <t>11180910000113</t>
  </si>
  <si>
    <t>NURUL USWATUN</t>
  </si>
  <si>
    <t>11180910000012</t>
  </si>
  <si>
    <t>RISYADHANA SYAIFUDDIN</t>
  </si>
  <si>
    <t xml:space="preserve">11180910000005
</t>
  </si>
  <si>
    <t>RIZKA AMALIA PUTRI</t>
  </si>
  <si>
    <t>11180910000097</t>
  </si>
  <si>
    <t>SALSABILA RAMADHINA</t>
  </si>
  <si>
    <t>11180910000111</t>
  </si>
  <si>
    <t>SANJARI Alfian</t>
  </si>
  <si>
    <t>11180910000083</t>
  </si>
  <si>
    <t>SEPTIAN DWI KURNIANTO</t>
  </si>
  <si>
    <t>11180910000061</t>
  </si>
  <si>
    <t>Type B</t>
  </si>
  <si>
    <t>Laporan Kegiatan</t>
  </si>
  <si>
    <t>Jumlah kegiatan pendampingan percepatan kelulusan mahasiswa</t>
  </si>
  <si>
    <t>1) Rekap Kegiatan</t>
  </si>
  <si>
    <t>Nama Kegiatan/program</t>
  </si>
  <si>
    <t>Tanggal Kegiatan</t>
  </si>
  <si>
    <t>Jumlah Peserta</t>
  </si>
  <si>
    <t>Sasaran Kegiatan</t>
  </si>
  <si>
    <t>Seminar Proposal Mahasiswa</t>
  </si>
  <si>
    <t>18 Maret 2020</t>
  </si>
  <si>
    <t>mahasiswa supaya lulus tepat waktu dan menghasilkan skripsi yang bagus, bukti nama nama ada di google drive</t>
  </si>
  <si>
    <t>19 maret 2020</t>
  </si>
  <si>
    <t>mahasiswa supaya lulus tepat waktu dan menghasilkan skripsi yang bagus</t>
  </si>
  <si>
    <t>Koordinasi Group WA angkatan 2013</t>
  </si>
  <si>
    <t>24 Maret 2020</t>
  </si>
  <si>
    <t>Percepat Lulusan angkatan 2013</t>
  </si>
  <si>
    <t>Koordinasi Group WA angkatan 2014</t>
  </si>
  <si>
    <t>Percepat Lulusan angkatan 2014</t>
  </si>
  <si>
    <t xml:space="preserve">jadwal tugas akhir </t>
  </si>
  <si>
    <t>januari - mei 2020</t>
  </si>
  <si>
    <t>mahasiswa lulus tepat waktu</t>
  </si>
  <si>
    <t>12 Agustus 2020</t>
  </si>
  <si>
    <t xml:space="preserve">Jadwal Seminar </t>
  </si>
  <si>
    <t xml:space="preserve">Januari - Desember </t>
  </si>
  <si>
    <t>Jadwal Tugas Akhir</t>
  </si>
  <si>
    <t>Lampiran Bukti Pendukung</t>
  </si>
  <si>
    <t>1) Laporan Kegiatan dan dokumentasi/foto kegiatan; atau</t>
  </si>
  <si>
    <t>2) Surat/Dokumen/Lembar Informasi pembuktian valid lainnya yang dapat dipertanggungjawabkan</t>
  </si>
  <si>
    <t xml:space="preserve">bukti ada di folder </t>
  </si>
  <si>
    <t>untuk melihat akses online jadwal seminar dan sidang</t>
  </si>
  <si>
    <t>https://ti.fst.uinjkt.ac.id/jadwal/jadwal_sidang_list.php</t>
  </si>
  <si>
    <t>Laporan/Surat Keputusan/Keterangan Praktikum/Magang</t>
  </si>
  <si>
    <t>Jumlah kegiatan praktikum dan magang pada perusahaan/lembaga</t>
  </si>
  <si>
    <t>Nama Perusahaan/Lembaga</t>
  </si>
  <si>
    <t>Jenis/Bidang Usaha</t>
  </si>
  <si>
    <t>Jumlah Peserta kegiatan</t>
  </si>
  <si>
    <t>Periode/waktu kegiatan</t>
  </si>
  <si>
    <t>Laboratorium HPC Pusat Penelitian Informatika LIPI</t>
  </si>
  <si>
    <t>Kementrian</t>
  </si>
  <si>
    <t>Reva Hristo Wiki Fonseca</t>
  </si>
  <si>
    <t>06 Februari 2019</t>
  </si>
  <si>
    <t>29 Mei 2020</t>
  </si>
  <si>
    <t>PT. Racer Robotic</t>
  </si>
  <si>
    <t>Jasa Robotic</t>
  </si>
  <si>
    <t>Syaifan fadlan riady bachri</t>
  </si>
  <si>
    <t>13 Nopember 2019</t>
  </si>
  <si>
    <t>03 Mei 2020</t>
  </si>
  <si>
    <t>PT. Swadana Megavisi</t>
  </si>
  <si>
    <t>Capital</t>
  </si>
  <si>
    <t>Abdul Khobir Rizky</t>
  </si>
  <si>
    <t>20 Januari 2020</t>
  </si>
  <si>
    <t>10 April 2020</t>
  </si>
  <si>
    <t>Yusuf Wisnu Patmonobo</t>
  </si>
  <si>
    <t>06 Januari 2020</t>
  </si>
  <si>
    <t>Badan Pengkajian dan Penerapan Teknologi (BPPT)</t>
  </si>
  <si>
    <t>Eghar Shafiera</t>
  </si>
  <si>
    <t>07 Januari 2020</t>
  </si>
  <si>
    <t>07 Maret 2020</t>
  </si>
  <si>
    <t>Alam Wahyu Hutomo</t>
  </si>
  <si>
    <t>Annisa Daffa Oktriyana</t>
  </si>
  <si>
    <t>Fajar Agustian</t>
  </si>
  <si>
    <t>PT. PANDI</t>
  </si>
  <si>
    <t>DNS Jarinngan</t>
  </si>
  <si>
    <t>Addi Amalana Arafat</t>
  </si>
  <si>
    <t>27 Januari 2020</t>
  </si>
  <si>
    <t>03 Maret 2020</t>
  </si>
  <si>
    <t>PT. Tracon Industri</t>
  </si>
  <si>
    <t>Industri</t>
  </si>
  <si>
    <t>Muhammad Fadhli Dzil Ikram Lubis</t>
  </si>
  <si>
    <t>28 Februari 2020</t>
  </si>
  <si>
    <t>PT. Premier Optima Sattiga</t>
  </si>
  <si>
    <t>Tuanku Muhammad Raihan</t>
  </si>
  <si>
    <t>18 Desember 2019</t>
  </si>
  <si>
    <t>14 Februari 2020</t>
  </si>
  <si>
    <t>Pt.Sahabat Tiga Putri</t>
  </si>
  <si>
    <t>Sulayman Colley</t>
  </si>
  <si>
    <t>07 Februari 2020</t>
  </si>
  <si>
    <t>Pamodou Faal</t>
  </si>
  <si>
    <t>Ichlasul Amal</t>
  </si>
  <si>
    <t>28 Oktober 2019</t>
  </si>
  <si>
    <t>03 Februari 2020</t>
  </si>
  <si>
    <t>Forum Human Capital Indonesia</t>
  </si>
  <si>
    <t>Hirzi Ghazian Arfi</t>
  </si>
  <si>
    <t>01 Februari 2019</t>
  </si>
  <si>
    <t>31 Januari 2020</t>
  </si>
  <si>
    <t>Muhammad Nur</t>
  </si>
  <si>
    <t>05 Oktober 2019</t>
  </si>
  <si>
    <t>Ramadlon Nur Kholiq</t>
  </si>
  <si>
    <t>28 September 2020</t>
  </si>
  <si>
    <t>Direktorat Pengembangan Sistem Informasi Kepegawaian Badan Kepegawaian Negara</t>
  </si>
  <si>
    <t>Nur Febriana Widiyanti</t>
  </si>
  <si>
    <t>25 Nopember 2019</t>
  </si>
  <si>
    <t>24 Januari 2020</t>
  </si>
  <si>
    <t>CV. Internal Media</t>
  </si>
  <si>
    <t>Perusahaan</t>
  </si>
  <si>
    <t>Septian Puji Saputro</t>
  </si>
  <si>
    <t>02 September 2019</t>
  </si>
  <si>
    <t>08 Januari 2020</t>
  </si>
  <si>
    <t>bukti di folder PKL</t>
  </si>
  <si>
    <t>SK/Penetapan/RPS Mata kuliah Bilingual</t>
  </si>
  <si>
    <t>Jumlah Mata Kuliah Bilingual</t>
  </si>
  <si>
    <t>1) Rekap Mata Kuliah</t>
  </si>
  <si>
    <t>Nama Mata Kuliah</t>
  </si>
  <si>
    <t>Jumlah SKS</t>
  </si>
  <si>
    <t>Prodi</t>
  </si>
  <si>
    <t>Nama Dosen</t>
  </si>
  <si>
    <t>Bahasa Inggris</t>
  </si>
  <si>
    <t>Teknik Informatika</t>
  </si>
  <si>
    <t>Dien Mardiana Yulianty SS, M.Pd,Tri Pujiati SS,MM,M.Hum,Heni Puspitasari M. Pd</t>
  </si>
  <si>
    <t>bahasa inggris</t>
  </si>
  <si>
    <t>Heni Puspitasari M. Pd</t>
  </si>
  <si>
    <t>bahasa inggris kelas A</t>
  </si>
  <si>
    <t xml:space="preserve"> Tri Pujiati SS,MM,M.Hum</t>
  </si>
  <si>
    <t>bahasa inggris kelas B</t>
  </si>
  <si>
    <t>bahasa inggris kelas C</t>
  </si>
  <si>
    <t>1) SK/Penetapan/RPS Mata kuliah Bilingual; atau</t>
  </si>
  <si>
    <t>Bukti di Folder Bukti</t>
  </si>
  <si>
    <t>Data/daftar Mahasiswa aktif sampai dengan semester berjalan</t>
  </si>
  <si>
    <t>Jumlah mahasiswa aktif yang terupdate informasinya</t>
  </si>
  <si>
    <t>Jumlah total mahasiswa aktif sampai dengan semester berjalan</t>
  </si>
  <si>
    <t>1) Rekap mahasiswa yang terupdate informasinya</t>
  </si>
  <si>
    <t>Nama Mahasiswa</t>
  </si>
  <si>
    <t>Angkatan</t>
  </si>
  <si>
    <t>Status (update/tdk Update)</t>
  </si>
  <si>
    <t>dibagian bawah</t>
  </si>
  <si>
    <t>1) Daftar/data Mahasiswa yang terupdate informasi sekurangnya informasi keaktifan, uang pembayaran kuliah, KHS, peminjaman buku perpus, dan status piutang; atau</t>
  </si>
  <si>
    <t>ada juga di folder</t>
  </si>
  <si>
    <t>Jenjang</t>
  </si>
  <si>
    <t>Tahun Angkatan</t>
  </si>
  <si>
    <t>Program</t>
  </si>
  <si>
    <t>Fakultas</t>
  </si>
  <si>
    <t>Jurusan</t>
  </si>
  <si>
    <t>Status</t>
  </si>
  <si>
    <t>11200910000001</t>
  </si>
  <si>
    <t>AFILYA NAJWA</t>
  </si>
  <si>
    <t>S1</t>
  </si>
  <si>
    <t>2020</t>
  </si>
  <si>
    <t>Reguler</t>
  </si>
  <si>
    <t>Sains dan Teknologi</t>
  </si>
  <si>
    <t>update</t>
  </si>
  <si>
    <t>11200910000002</t>
  </si>
  <si>
    <t>ALFANISA SAFVIRA</t>
  </si>
  <si>
    <t>11200910000003</t>
  </si>
  <si>
    <t>DAFFA FAWWAZ SYADDAD</t>
  </si>
  <si>
    <t>11200910000004</t>
  </si>
  <si>
    <t>FAUZAN FARHAN ANTORO</t>
  </si>
  <si>
    <t>11200910000005</t>
  </si>
  <si>
    <t>HARI SAENI GUNAWAN</t>
  </si>
  <si>
    <t>11200910000006</t>
  </si>
  <si>
    <t>IVAN ANANDA PUTRA</t>
  </si>
  <si>
    <t>11200910000007</t>
  </si>
  <si>
    <t>KUSWANDI</t>
  </si>
  <si>
    <t>11200910000008</t>
  </si>
  <si>
    <t>M. FARHAN</t>
  </si>
  <si>
    <t>11200910000009</t>
  </si>
  <si>
    <t>MOCHAMMAD FAJAR ADRIYANSYAH</t>
  </si>
  <si>
    <t>11200910000010</t>
  </si>
  <si>
    <t>MUHAMMAD NABIL ALHIBRIZI</t>
  </si>
  <si>
    <t>11200910000011</t>
  </si>
  <si>
    <t>MURNI TSAMIROH</t>
  </si>
  <si>
    <t>11200910000012</t>
  </si>
  <si>
    <t>NURRANI AFIFAH</t>
  </si>
  <si>
    <t>11200910000013</t>
  </si>
  <si>
    <t>SEPTIANI</t>
  </si>
  <si>
    <t>11200910000014</t>
  </si>
  <si>
    <t>ZAHRA ATHIRAH</t>
  </si>
  <si>
    <t>11200910000015</t>
  </si>
  <si>
    <t>ZARA NORENZA</t>
  </si>
  <si>
    <t>11200910000016</t>
  </si>
  <si>
    <t>RIYO AGUNG WICAKSONO</t>
  </si>
  <si>
    <t>11200910000017</t>
  </si>
  <si>
    <t>NUR KHOLIS AZZAM UBAIDILLAH</t>
  </si>
  <si>
    <t>11200910000018</t>
  </si>
  <si>
    <t>NURUL HIDAYATI</t>
  </si>
  <si>
    <t>11200910000019</t>
  </si>
  <si>
    <t>ROBBY HASAN NUGROHO</t>
  </si>
  <si>
    <t>11200910000020</t>
  </si>
  <si>
    <t>SITI KHODIJAH</t>
  </si>
  <si>
    <t>11200910000021</t>
  </si>
  <si>
    <t>MUHAMMAD HANIEF MULFADINAR</t>
  </si>
  <si>
    <t>11200910000022</t>
  </si>
  <si>
    <t>RIZKY ZULKARNAIN</t>
  </si>
  <si>
    <t>11200910000023</t>
  </si>
  <si>
    <t>AZIZ BUCHORI MUSLIM</t>
  </si>
  <si>
    <t>11200910000024</t>
  </si>
  <si>
    <t>AGRISNA RIDA AFIAH</t>
  </si>
  <si>
    <t>11200910000025</t>
  </si>
  <si>
    <t>ADINDA AMELIA</t>
  </si>
  <si>
    <t>11200910000026</t>
  </si>
  <si>
    <t>ZAHRA NABILA FALENANDA</t>
  </si>
  <si>
    <t>11200910000027</t>
  </si>
  <si>
    <t>YAHYA PRATAMA</t>
  </si>
  <si>
    <t>11200910000028</t>
  </si>
  <si>
    <t>TEGAR BIMO PRAKOSO PUTRA NGABEI (BEI)</t>
  </si>
  <si>
    <t>11200910000029</t>
  </si>
  <si>
    <t>SLAMET MULYADI</t>
  </si>
  <si>
    <t>11200910000030</t>
  </si>
  <si>
    <t>RIO RIZKY AFRIYANSYAH</t>
  </si>
  <si>
    <t>11200910000031</t>
  </si>
  <si>
    <t>REZA FEBRYAN SAPUTRA</t>
  </si>
  <si>
    <t>11200910000032</t>
  </si>
  <si>
    <t>RAISHA NAJMA AMALIA</t>
  </si>
  <si>
    <t>11200910000033</t>
  </si>
  <si>
    <t>RAIHAN REVALDY AZURA</t>
  </si>
  <si>
    <t>11200910000034</t>
  </si>
  <si>
    <t>MUHAMMAD ZHAFRAN ATHOFANI</t>
  </si>
  <si>
    <t>11200910000035</t>
  </si>
  <si>
    <t>MUHAMAD RAIHAN ALBAIRUNY</t>
  </si>
  <si>
    <t>11200910000036</t>
  </si>
  <si>
    <t>MUHAMMAD RAFIF FADLURAHMAN</t>
  </si>
  <si>
    <t>11200910000037</t>
  </si>
  <si>
    <t>MUHAMMAD NAUFAL ATHALLAH</t>
  </si>
  <si>
    <t>11200910000038</t>
  </si>
  <si>
    <t>MUHAMMAD NABIL PERWIRA TEMENGGUNG</t>
  </si>
  <si>
    <t>11200910000039</t>
  </si>
  <si>
    <t>MUHAMMAD DANANG WIBISONO</t>
  </si>
  <si>
    <t>11200910000040</t>
  </si>
  <si>
    <t>MUHAMAD ZULFAN TAQIYUDIN BAEHAKI</t>
  </si>
  <si>
    <t>11200910000041</t>
  </si>
  <si>
    <t>MUHAMAD FARDAL AKTER MIN GALI</t>
  </si>
  <si>
    <t>11200910000042</t>
  </si>
  <si>
    <t>MUHAMAD FADLIE PUTRA PRATAMA</t>
  </si>
  <si>
    <t>11200910000043</t>
  </si>
  <si>
    <t>MARSHYA AMIRAH KAMAL</t>
  </si>
  <si>
    <t>11200910000044</t>
  </si>
  <si>
    <t>KHAIR FADHILLAH</t>
  </si>
  <si>
    <t>11200910000045</t>
  </si>
  <si>
    <t>KEMAL NUR RACHMAN</t>
  </si>
  <si>
    <t>11200910000046</t>
  </si>
  <si>
    <t>ILHAM ALAMSYAH</t>
  </si>
  <si>
    <t>11200910000047</t>
  </si>
  <si>
    <t>FAHMI IBRAHIM</t>
  </si>
  <si>
    <t>11200910000048</t>
  </si>
  <si>
    <t xml:space="preserve">DONI FEBRIAN                  </t>
  </si>
  <si>
    <t>11200910000049</t>
  </si>
  <si>
    <t>DIMAS RESTU AETNA</t>
  </si>
  <si>
    <t>11200910000050</t>
  </si>
  <si>
    <t>DAFFA A'SHA ALIFA</t>
  </si>
  <si>
    <t>11200910000051</t>
  </si>
  <si>
    <t>CHERRIE GRACILA AMANDA</t>
  </si>
  <si>
    <t>11200910000052</t>
  </si>
  <si>
    <t>BELVIN SHANDY AURORA</t>
  </si>
  <si>
    <t>11200910000053</t>
  </si>
  <si>
    <t>ANINDIA TRI CAHYANI</t>
  </si>
  <si>
    <t>11200910000054</t>
  </si>
  <si>
    <t>AMMAR SUFYAN</t>
  </si>
  <si>
    <t>11200910000055</t>
  </si>
  <si>
    <t>AMIR ACALAPATI HENRY</t>
  </si>
  <si>
    <t>11200910000056</t>
  </si>
  <si>
    <t>ALLAN PRADIPTA ANDRIANTO</t>
  </si>
  <si>
    <t>11200910000057</t>
  </si>
  <si>
    <t>ALIVYA ANANDA PUTRI</t>
  </si>
  <si>
    <t>11200910000058</t>
  </si>
  <si>
    <t>ALIF FAQIH AZMI HAKIM</t>
  </si>
  <si>
    <t>11200910000059</t>
  </si>
  <si>
    <t>ADAM MARSA RACHMAN</t>
  </si>
  <si>
    <t>11200910000060</t>
  </si>
  <si>
    <t>ACHMAD ADITIANSAH</t>
  </si>
  <si>
    <t>11200910000061</t>
  </si>
  <si>
    <t>ZAHRA SYAFIQ</t>
  </si>
  <si>
    <t>11200910000062</t>
  </si>
  <si>
    <t>RIANDI NANDAPUTRA</t>
  </si>
  <si>
    <t>11200910000063</t>
  </si>
  <si>
    <t>NAUFAL SYAFIQ MAULIZAR</t>
  </si>
  <si>
    <t>11200910000064</t>
  </si>
  <si>
    <t>MUHAMMAD DAFFA ALBANI</t>
  </si>
  <si>
    <t>11200910000065</t>
  </si>
  <si>
    <t>FERDIAN HAFIZ ADITYA</t>
  </si>
  <si>
    <t>11200910000066</t>
  </si>
  <si>
    <t>FARREL IBRAHIM</t>
  </si>
  <si>
    <t>11200910000067</t>
  </si>
  <si>
    <t>ANDY RACHMAN</t>
  </si>
  <si>
    <t>11200910000068</t>
  </si>
  <si>
    <t>MUHAMMAD ZAID ALGHIFARRY</t>
  </si>
  <si>
    <t>11200910000069</t>
  </si>
  <si>
    <t>NUR AHMAD RIFAI</t>
  </si>
  <si>
    <t>11200910000070</t>
  </si>
  <si>
    <t>REYHAN MAKARIM</t>
  </si>
  <si>
    <t>11200910000071</t>
  </si>
  <si>
    <t>SEPTIANY NUR ANGGITA</t>
  </si>
  <si>
    <t>11200910000072</t>
  </si>
  <si>
    <t>FIKRI ADAM</t>
  </si>
  <si>
    <t>11200910000073</t>
  </si>
  <si>
    <t>LUTHFA REFIHAT AISYAH</t>
  </si>
  <si>
    <t>11200910000074</t>
  </si>
  <si>
    <t>MUHAMAD MASKURUDIN</t>
  </si>
  <si>
    <t>11200910000075</t>
  </si>
  <si>
    <t>MUHAMMAD IKHSAN ADIL WICAKSONO</t>
  </si>
  <si>
    <t>11200910000076</t>
  </si>
  <si>
    <t>MUHAMMAD ARIQ SULTHON HANIF</t>
  </si>
  <si>
    <t>11200910000077</t>
  </si>
  <si>
    <t>YASMIN AMATURRAHMAH FIRDAUSI</t>
  </si>
  <si>
    <t>11200910000078</t>
  </si>
  <si>
    <t>AMIRUL HAKIM</t>
  </si>
  <si>
    <t>11200910000079</t>
  </si>
  <si>
    <t>ANNISAH</t>
  </si>
  <si>
    <t>11200910000080</t>
  </si>
  <si>
    <t>ABDIL MANAF ALFADLY</t>
  </si>
  <si>
    <t>11200910000081</t>
  </si>
  <si>
    <t>AHMAD RAIS AL GIFARI</t>
  </si>
  <si>
    <t>11200910000082</t>
  </si>
  <si>
    <t xml:space="preserve">BAGAS ARIF KUSUMA </t>
  </si>
  <si>
    <t>11200910000083</t>
  </si>
  <si>
    <t>DAVID YUSUP SAPUTRA</t>
  </si>
  <si>
    <t>11200910000084</t>
  </si>
  <si>
    <t>FATIH AHMAD FADHLULLAH</t>
  </si>
  <si>
    <t>11200910000085</t>
  </si>
  <si>
    <t>MUHAMAD RIZKI MUBARAK</t>
  </si>
  <si>
    <t>11200910000086</t>
  </si>
  <si>
    <t>MUHAMMAD KIRBIANTORO</t>
  </si>
  <si>
    <t>11200910000087</t>
  </si>
  <si>
    <t>NAUFAL AFIAKHDAN TEGUH</t>
  </si>
  <si>
    <t>11200910000088</t>
  </si>
  <si>
    <t>NURCHOLIS MAJID EFENDY</t>
  </si>
  <si>
    <t>11200910000089</t>
  </si>
  <si>
    <t>SULTHAN FAKHRI DHAIFULLAH</t>
  </si>
  <si>
    <t>11200910000090</t>
  </si>
  <si>
    <t>ADI PRASETYO</t>
  </si>
  <si>
    <t>11200910000091</t>
  </si>
  <si>
    <t>AKMAL WIDADINTYA MUHAMMAD</t>
  </si>
  <si>
    <t>11200910000092</t>
  </si>
  <si>
    <t>ISNAIENI IJTIMA' AMNA FITRI</t>
  </si>
  <si>
    <t>11200910000093</t>
  </si>
  <si>
    <t xml:space="preserve">ADANIH TAQI </t>
  </si>
  <si>
    <t>11200910000094</t>
  </si>
  <si>
    <t>AHMAD AMINURRAHMAN</t>
  </si>
  <si>
    <t>11200910000095</t>
  </si>
  <si>
    <t>ALIF ADRIAN SAPUTRA</t>
  </si>
  <si>
    <t>11200910000096</t>
  </si>
  <si>
    <t>AYYUB AHMAD FATIHI MASYKUR</t>
  </si>
  <si>
    <t>11200910000097</t>
  </si>
  <si>
    <t>FIRMAT FAHNUR FAUZI</t>
  </si>
  <si>
    <t>11200910000098</t>
  </si>
  <si>
    <t>GUNTUR SETYA ARYA PRADANA</t>
  </si>
  <si>
    <t>11200910000099</t>
  </si>
  <si>
    <t>IQBAL MAULANA</t>
  </si>
  <si>
    <t>11200910000100</t>
  </si>
  <si>
    <t>KHANSA ZAHRA ANNISA RAHMAHADI</t>
  </si>
  <si>
    <t>11200910000101</t>
  </si>
  <si>
    <t>MIFTAHUL JANNAH</t>
  </si>
  <si>
    <t>11200910000102</t>
  </si>
  <si>
    <t>MUHAMMAD NUR ICHSAN</t>
  </si>
  <si>
    <t>11200910000103</t>
  </si>
  <si>
    <t>MUTIARA RAHIMA</t>
  </si>
  <si>
    <t>11200910000104</t>
  </si>
  <si>
    <t>NADHIRA ALYSHA PUTRI</t>
  </si>
  <si>
    <t>11200910000105</t>
  </si>
  <si>
    <t>RAMADHANI HANIFUDDIN</t>
  </si>
  <si>
    <t>11200910000106</t>
  </si>
  <si>
    <t>AULIA NISA AGUS SETIANA</t>
  </si>
  <si>
    <t>11190910000002</t>
  </si>
  <si>
    <t>RANI MAHIZAH NST</t>
  </si>
  <si>
    <t>2019</t>
  </si>
  <si>
    <t>11190910000003</t>
  </si>
  <si>
    <t>PUSPITASARI</t>
  </si>
  <si>
    <t>11190910000004</t>
  </si>
  <si>
    <t>AHMAD YANI</t>
  </si>
  <si>
    <t>11190910000005</t>
  </si>
  <si>
    <t>AWIEZ FATHWA ZEIN</t>
  </si>
  <si>
    <t>11190910000006</t>
  </si>
  <si>
    <t>RAFFYANDA RISKAPUTRA</t>
  </si>
  <si>
    <t>11190910000007</t>
  </si>
  <si>
    <t>ANUGRAH PRAMESTA</t>
  </si>
  <si>
    <t>11190910000008</t>
  </si>
  <si>
    <t>MUHAMMAD ARYA DHIKA</t>
  </si>
  <si>
    <t>11190910000009</t>
  </si>
  <si>
    <t>MUTMAINNAH</t>
  </si>
  <si>
    <t>11190910000010</t>
  </si>
  <si>
    <t>ZAKI PUTRAMA</t>
  </si>
  <si>
    <t>11190910000011</t>
  </si>
  <si>
    <t>WAHYU RAMADHANI</t>
  </si>
  <si>
    <t>11190910000012</t>
  </si>
  <si>
    <t>IVA ALFIYANTI</t>
  </si>
  <si>
    <t>11190910000013</t>
  </si>
  <si>
    <t>MUHAMMAD SIGIT TRI PAMUNGKAS</t>
  </si>
  <si>
    <t>11190910000014</t>
  </si>
  <si>
    <t>AGHNI SYIFA AHMARI</t>
  </si>
  <si>
    <t>11190910000015</t>
  </si>
  <si>
    <t>DIFA RISALAH AKBAR</t>
  </si>
  <si>
    <t>11190910000016</t>
  </si>
  <si>
    <t>USWATUN KHASANAH</t>
  </si>
  <si>
    <t>11190910000017</t>
  </si>
  <si>
    <t>FACHRIDAN TIO MU'AFA</t>
  </si>
  <si>
    <t>11190910000018</t>
  </si>
  <si>
    <t>ROYAN FAROJAN</t>
  </si>
  <si>
    <t>11190910000019</t>
  </si>
  <si>
    <t>HILMI MULYA SETIAWAN</t>
  </si>
  <si>
    <t>11190910000020</t>
  </si>
  <si>
    <t>SILMI 'AFIFAH KAMAL</t>
  </si>
  <si>
    <t>11190910000021</t>
  </si>
  <si>
    <t>REVI MAULANA</t>
  </si>
  <si>
    <t>11190910000022</t>
  </si>
  <si>
    <t>MUHAMMAD FITROH AMRILLA</t>
  </si>
  <si>
    <t>11190910000023</t>
  </si>
  <si>
    <t>RAHMALIA PUTRI BASTONI</t>
  </si>
  <si>
    <t>11190910000024</t>
  </si>
  <si>
    <t>RIDWAN AL RAFI YAHYA</t>
  </si>
  <si>
    <t>11190910000025</t>
  </si>
  <si>
    <t>HAFIDZ ABDUL FATAH</t>
  </si>
  <si>
    <t>11190910000026</t>
  </si>
  <si>
    <t>KHAISMA ASFI FUADIYAH</t>
  </si>
  <si>
    <t>11190910000027</t>
  </si>
  <si>
    <t>MUHAMMAD REFALDI ZALFA RIKUMAHU</t>
  </si>
  <si>
    <t>11190910000028</t>
  </si>
  <si>
    <t>SELMIA HALWA ANAKANAINI</t>
  </si>
  <si>
    <t>11190910000029</t>
  </si>
  <si>
    <t>YUSUF WIJAYA</t>
  </si>
  <si>
    <t>11190910000030</t>
  </si>
  <si>
    <t>MUHAMMAD SYAHRUL MAJID</t>
  </si>
  <si>
    <t>11190910000031</t>
  </si>
  <si>
    <t>OKI RISKI FATULLOH</t>
  </si>
  <si>
    <t>11190910000032</t>
  </si>
  <si>
    <t>SABRINA RAHMAN</t>
  </si>
  <si>
    <t>11190910000033</t>
  </si>
  <si>
    <t>FARHAN MUHAMMAD NAJIB</t>
  </si>
  <si>
    <t>11190910000034</t>
  </si>
  <si>
    <t>MUHAMMAD HAFIZH NABIL</t>
  </si>
  <si>
    <t>11190910000035</t>
  </si>
  <si>
    <t>MUHAMMAD HUGO ATHALLAH HARDY</t>
  </si>
  <si>
    <t>11190910000036</t>
  </si>
  <si>
    <t>ALDI ZULFIKAR</t>
  </si>
  <si>
    <t>11190910000037</t>
  </si>
  <si>
    <t>MUHAMMAD NOVANI FAJAR</t>
  </si>
  <si>
    <t>11190910000038</t>
  </si>
  <si>
    <t>RAVI EDHO NUGRAHA</t>
  </si>
  <si>
    <t>11190910000039</t>
  </si>
  <si>
    <t>MUHAMMAD RIZKI FADHILLAH</t>
  </si>
  <si>
    <t>11190910000040</t>
  </si>
  <si>
    <t>RADEN AFIF BASKORO HARDIANTO</t>
  </si>
  <si>
    <t>11190910000041</t>
  </si>
  <si>
    <t>AZRA ALMI MUKRAMINAH HUTABARAT</t>
  </si>
  <si>
    <t>11190910000042</t>
  </si>
  <si>
    <t>FAJAR MUKHLIS IMANANDA</t>
  </si>
  <si>
    <t>11190910000043</t>
  </si>
  <si>
    <t>MUHAMMAD YUSUF FAIZAL</t>
  </si>
  <si>
    <t>11190910000044</t>
  </si>
  <si>
    <t>IQBAL FARIZ NOVIRIANTO</t>
  </si>
  <si>
    <t>11190910000045</t>
  </si>
  <si>
    <t>FIRDAN MILDANI</t>
  </si>
  <si>
    <t>11190910000046</t>
  </si>
  <si>
    <t>DAFFA ADITYA RAHMAN</t>
  </si>
  <si>
    <t>11190910000047</t>
  </si>
  <si>
    <t>AZIZ RAMADHANI SAPUTRA</t>
  </si>
  <si>
    <t>11190910000048</t>
  </si>
  <si>
    <t>ARI SUTARMAN</t>
  </si>
  <si>
    <t>11190910000049</t>
  </si>
  <si>
    <t>HADID SYAIFULLAH ALBAB</t>
  </si>
  <si>
    <t>11190910000050</t>
  </si>
  <si>
    <t>IKHSAN ADI PUTRA</t>
  </si>
  <si>
    <t>11190910000052</t>
  </si>
  <si>
    <t>MAHGRISYA SHUDHUASHAR</t>
  </si>
  <si>
    <t>11190910000053</t>
  </si>
  <si>
    <t>WILDA NURJANNAH</t>
  </si>
  <si>
    <t>11190910000054</t>
  </si>
  <si>
    <t>BARRA ARYA PUTRA SUBAGJA</t>
  </si>
  <si>
    <t>11190910000055</t>
  </si>
  <si>
    <t>NAUFALDI HAFIDHIGBAL</t>
  </si>
  <si>
    <t>11190910000056</t>
  </si>
  <si>
    <t>MUHAMMAD RIFQI SETIABUDI</t>
  </si>
  <si>
    <t>11190910000057</t>
  </si>
  <si>
    <t>ALIFIAR HAZAZI QISTHAN</t>
  </si>
  <si>
    <t>11190910000058</t>
  </si>
  <si>
    <t>KIRANA HUMAIRA PUTRI</t>
  </si>
  <si>
    <t>11190910000059</t>
  </si>
  <si>
    <t>WILLIAM SANTOSO</t>
  </si>
  <si>
    <t>11190910000060</t>
  </si>
  <si>
    <t>DITO HAFIDZULRAHMAN</t>
  </si>
  <si>
    <t>11190910000061</t>
  </si>
  <si>
    <t>TEGUH MUHAMMAD RIDWAN</t>
  </si>
  <si>
    <t>11190910000062</t>
  </si>
  <si>
    <t>FAZRIANSYAH</t>
  </si>
  <si>
    <t>11190910000063</t>
  </si>
  <si>
    <t>MUHAMAD RIDHO PRATAMA</t>
  </si>
  <si>
    <t>11190910000064</t>
  </si>
  <si>
    <t>ZIDNY FIQHA ARISTOI</t>
  </si>
  <si>
    <t>11190910000065</t>
  </si>
  <si>
    <t>MUHAMMAD DESTAMAL JUNAS</t>
  </si>
  <si>
    <t>11190910000066</t>
  </si>
  <si>
    <t>WAHYU HENDIARTO WIBOWO</t>
  </si>
  <si>
    <t>11190910000067</t>
  </si>
  <si>
    <t>GYAS MUHAMMAD IRFAN</t>
  </si>
  <si>
    <t>11190910000068</t>
  </si>
  <si>
    <t>MUHAMMAD AUFA ATHA RIZQULLAH</t>
  </si>
  <si>
    <t>11190910000069</t>
  </si>
  <si>
    <t>ASYIFA TASYA FADILAH</t>
  </si>
  <si>
    <t>11190910000070</t>
  </si>
  <si>
    <t>MUHAMMAD ARIF SUWARI</t>
  </si>
  <si>
    <t>11190910000071</t>
  </si>
  <si>
    <t>ALFAHSYA SEAN DAFFA</t>
  </si>
  <si>
    <t>11190910000072</t>
  </si>
  <si>
    <t>MUHAMMAD FARHAN FAHREDZI</t>
  </si>
  <si>
    <t>11190910000073</t>
  </si>
  <si>
    <t>CHRISNA PUTRA WIRA PERDANA</t>
  </si>
  <si>
    <t>11190910000074</t>
  </si>
  <si>
    <t>MUHAMAD MIFTAH RIDWAN</t>
  </si>
  <si>
    <t>11190910000075</t>
  </si>
  <si>
    <t>ATMINA JOVANKA AZZAHRA</t>
  </si>
  <si>
    <t>11190910000076</t>
  </si>
  <si>
    <t>HUMAIRA ZAKIYYAH</t>
  </si>
  <si>
    <t>11190910000077</t>
  </si>
  <si>
    <t>ALVIN MUHAMMAD ISRA</t>
  </si>
  <si>
    <t>11190910000079</t>
  </si>
  <si>
    <t>YANDI SANJAYA</t>
  </si>
  <si>
    <t>11190910000080</t>
  </si>
  <si>
    <t>ANGGITA MAHARANI GUMAY PUTRI</t>
  </si>
  <si>
    <t>11190910000081</t>
  </si>
  <si>
    <t>KHUKUH PRIHATMIKHO</t>
  </si>
  <si>
    <t>11190910000082</t>
  </si>
  <si>
    <t>ANDI RAHMAN HAKIM</t>
  </si>
  <si>
    <t>11190910000083</t>
  </si>
  <si>
    <t>HARITS AULIA AMIN</t>
  </si>
  <si>
    <t>11190910000084</t>
  </si>
  <si>
    <t>ADITYA ALLAAM</t>
  </si>
  <si>
    <t>11190910000085</t>
  </si>
  <si>
    <t>MUHAMMAD NAUFAL RAMADHAN</t>
  </si>
  <si>
    <t>11190910000086</t>
  </si>
  <si>
    <t>ADIL RAMADHAN</t>
  </si>
  <si>
    <t>11190910000087</t>
  </si>
  <si>
    <t>FARADITYA PRABA SAPUTRIE</t>
  </si>
  <si>
    <t>11190910000088</t>
  </si>
  <si>
    <t>YAZID RAHMAN MUHAMMAD</t>
  </si>
  <si>
    <t>11190910000089</t>
  </si>
  <si>
    <t>ERRA FANINDITYA FADILLA USMANTO</t>
  </si>
  <si>
    <t>11190910000090</t>
  </si>
  <si>
    <t>MUHAMMAD ZUHUD</t>
  </si>
  <si>
    <t>11190910000091</t>
  </si>
  <si>
    <t>AZZAHRA PUTRI KOMARA</t>
  </si>
  <si>
    <t>11190910000092</t>
  </si>
  <si>
    <t>ZULFIKAR</t>
  </si>
  <si>
    <t>11190910000093</t>
  </si>
  <si>
    <t>M. LANDY HAKIM</t>
  </si>
  <si>
    <t>11190910000094</t>
  </si>
  <si>
    <t>OMAR YAZIDZ DJUANDI</t>
  </si>
  <si>
    <t>11190910000095</t>
  </si>
  <si>
    <t>BAIKANDI SUPRIATNA</t>
  </si>
  <si>
    <t>11190910000096</t>
  </si>
  <si>
    <t>ADZANO ELANG SAPUTRO</t>
  </si>
  <si>
    <t>11190910000097</t>
  </si>
  <si>
    <t>ISLAH KHOFIFAH NURAINI</t>
  </si>
  <si>
    <t>11190910000098</t>
  </si>
  <si>
    <t>NABILA FATIA KASMIZAR</t>
  </si>
  <si>
    <t>11190910000099</t>
  </si>
  <si>
    <t>YOLANDA PUTRI WULANDARU</t>
  </si>
  <si>
    <t>11190910000100</t>
  </si>
  <si>
    <t>FERNADI KARIM</t>
  </si>
  <si>
    <t>11190910000101</t>
  </si>
  <si>
    <t>AHMAD SOLAHUDIN RIFANDI</t>
  </si>
  <si>
    <t>11190910000102</t>
  </si>
  <si>
    <t>MUHAMMAD SYAHID</t>
  </si>
  <si>
    <t>11190910000103</t>
  </si>
  <si>
    <t>MUHAMMAD BINTANG ARDHIANSYAH</t>
  </si>
  <si>
    <t>11190910000104</t>
  </si>
  <si>
    <t>SITI NURLIANA</t>
  </si>
  <si>
    <t>11190910000105</t>
  </si>
  <si>
    <t>MUHAMMAD FAHREZA</t>
  </si>
  <si>
    <t>11190910000106</t>
  </si>
  <si>
    <t>AFIF SYAMSUL HUDA</t>
  </si>
  <si>
    <t>11190910000107</t>
  </si>
  <si>
    <t xml:space="preserve">ROYYAN ABDURROHMAN </t>
  </si>
  <si>
    <t>11190910000108</t>
  </si>
  <si>
    <t>MUHAMAD HUDZAIFAH ASSYAHID</t>
  </si>
  <si>
    <t>11190910000109</t>
  </si>
  <si>
    <t>MIDHAT PASYA FIRDAUS</t>
  </si>
  <si>
    <t>11190910000110</t>
  </si>
  <si>
    <t>SAMSUL ARIFIN</t>
  </si>
  <si>
    <t>11190910000111</t>
  </si>
  <si>
    <t>AHMAD AFIF MA'ARIF</t>
  </si>
  <si>
    <t>11190910000112</t>
  </si>
  <si>
    <t>MUHAMMAD FARUQ AMIRAL ABSOR</t>
  </si>
  <si>
    <t>11190910000113</t>
  </si>
  <si>
    <t>GALANG ADI PUTRA PRATAMA LISSANTO</t>
  </si>
  <si>
    <t>11190910000114</t>
  </si>
  <si>
    <t>ELIS NURHOLISOH</t>
  </si>
  <si>
    <t>11190910000115</t>
  </si>
  <si>
    <t>HANIFAH PUTRI ALAMSYAH</t>
  </si>
  <si>
    <t>11190910000117</t>
  </si>
  <si>
    <t>ELSI JUPRINA</t>
  </si>
  <si>
    <t>11190910000118</t>
  </si>
  <si>
    <t>ANDI ARZATWAN</t>
  </si>
  <si>
    <t>11180910000001</t>
  </si>
  <si>
    <t>FUAD AMIN</t>
  </si>
  <si>
    <t>2018</t>
  </si>
  <si>
    <t>11180910000002</t>
  </si>
  <si>
    <t>FAZZA MUFTI TAUFIQI</t>
  </si>
  <si>
    <t>11180910000003</t>
  </si>
  <si>
    <t>MUHAMAD DAN IRFAN</t>
  </si>
  <si>
    <t>11180910000004</t>
  </si>
  <si>
    <t>FAHRUNNISA</t>
  </si>
  <si>
    <t>11180910000005</t>
  </si>
  <si>
    <t>11180910000006</t>
  </si>
  <si>
    <t>MALIKI KARIM</t>
  </si>
  <si>
    <t>11180910000007</t>
  </si>
  <si>
    <t>YONITA ANGGRERIA</t>
  </si>
  <si>
    <t>11180910000008</t>
  </si>
  <si>
    <t>RAFKAH RIZQIA</t>
  </si>
  <si>
    <t>11180910000009</t>
  </si>
  <si>
    <t>DHIFA MUTIA WULAN SARI</t>
  </si>
  <si>
    <t>11180910000010</t>
  </si>
  <si>
    <t>GILANG AGUSTI CAESARIO</t>
  </si>
  <si>
    <t>NURUL USWATUN HASANAH</t>
  </si>
  <si>
    <t>11180910000014</t>
  </si>
  <si>
    <t>AHMAD MUZAKIR</t>
  </si>
  <si>
    <t>11180910000016</t>
  </si>
  <si>
    <t>ADYA SARI</t>
  </si>
  <si>
    <t>11180910000017</t>
  </si>
  <si>
    <t>FARRAH ANGGIAPUTRI</t>
  </si>
  <si>
    <t>11180910000019</t>
  </si>
  <si>
    <t>FATHURRACHMAN</t>
  </si>
  <si>
    <t>11180910000022</t>
  </si>
  <si>
    <t>MOCHAMMAD FADILLA FEBRYAN</t>
  </si>
  <si>
    <t>11180910000023</t>
  </si>
  <si>
    <t>AHMAD RUSYDI SAID HARAHAP</t>
  </si>
  <si>
    <t>11180910000024</t>
  </si>
  <si>
    <t>TORIQ AS-SYARIF</t>
  </si>
  <si>
    <t>11180910000025</t>
  </si>
  <si>
    <t>KAMAL FADLI</t>
  </si>
  <si>
    <t>11180910000027</t>
  </si>
  <si>
    <t>AUGIE AFRIYANSYAH</t>
  </si>
  <si>
    <t>11180910000028</t>
  </si>
  <si>
    <t>ERWINDA OKTAVIANTI NIZWAR</t>
  </si>
  <si>
    <t>11180910000029</t>
  </si>
  <si>
    <t>ANDIRA PAULINE</t>
  </si>
  <si>
    <t>11180910000030</t>
  </si>
  <si>
    <t>WAHYU ADI TYA</t>
  </si>
  <si>
    <t>11180910000032</t>
  </si>
  <si>
    <t>ADITYA SIDHIQ PRATAMA</t>
  </si>
  <si>
    <t>MOHAMMED FAJARULLAH FURTAMI</t>
  </si>
  <si>
    <t>11180910000034</t>
  </si>
  <si>
    <t>SYAIFUL BAHRI</t>
  </si>
  <si>
    <t>11180910000035</t>
  </si>
  <si>
    <t>CITRA AYU KUSRINA</t>
  </si>
  <si>
    <t>11180910000038</t>
  </si>
  <si>
    <t>VIKRAM GANDHI AL RASYID</t>
  </si>
  <si>
    <t>11180910000039</t>
  </si>
  <si>
    <t>AHMAD KHAIRUL UMAM</t>
  </si>
  <si>
    <t>11180910000040</t>
  </si>
  <si>
    <t>FALAH MEOLA FENDERIAN</t>
  </si>
  <si>
    <t>11180910000041</t>
  </si>
  <si>
    <t>MUHAMMAD FIKRI SYAHID</t>
  </si>
  <si>
    <t>11180910000042</t>
  </si>
  <si>
    <t>MOCHAMMAD RIZKY DARMAWAN</t>
  </si>
  <si>
    <t>11180910000043</t>
  </si>
  <si>
    <t>MAULANA HASYIM</t>
  </si>
  <si>
    <t>11180910000044</t>
  </si>
  <si>
    <t>MUHAMMAD AKMAL FAUZAN</t>
  </si>
  <si>
    <t>11180910000045</t>
  </si>
  <si>
    <t>MUHAMMAD ASHLAH RASYIDI</t>
  </si>
  <si>
    <t>11180910000046</t>
  </si>
  <si>
    <t>RAHMADHAN ADINUGROHO</t>
  </si>
  <si>
    <t>11180910000047</t>
  </si>
  <si>
    <t>INDRA NATA WIGUNA</t>
  </si>
  <si>
    <t>11180910000048</t>
  </si>
  <si>
    <t>ANNISA DZAKIYYAHTUL HANIFAH</t>
  </si>
  <si>
    <t>11180910000049</t>
  </si>
  <si>
    <t>NURKHAIRI AMINI</t>
  </si>
  <si>
    <t>11180910000050</t>
  </si>
  <si>
    <t>MUHAMAD DIO DAMIYATI</t>
  </si>
  <si>
    <t>11180910000051</t>
  </si>
  <si>
    <t>MAULANA ISKANDAR SYAH</t>
  </si>
  <si>
    <t>11180910000053</t>
  </si>
  <si>
    <t>MUHAMMAD NAJIBULLAH</t>
  </si>
  <si>
    <t>11180910000054</t>
  </si>
  <si>
    <t>WAHYU NUR ARIZKY</t>
  </si>
  <si>
    <t>11180910000055</t>
  </si>
  <si>
    <t>SOUFIANE FIQI VINDIA</t>
  </si>
  <si>
    <t>11180910000056</t>
  </si>
  <si>
    <t>RAKHA PAMUNGKAS</t>
  </si>
  <si>
    <t>11180910000057</t>
  </si>
  <si>
    <t>INDRI SUKMAWATI RAHAYU</t>
  </si>
  <si>
    <t>11180910000058</t>
  </si>
  <si>
    <t>IBRAHIM MUBAROK</t>
  </si>
  <si>
    <t>11180910000060</t>
  </si>
  <si>
    <t>MUHAMMAD SAMIAJI</t>
  </si>
  <si>
    <t>11180910000062</t>
  </si>
  <si>
    <t>MUHAMMAD ALVIAND FREDONOVALLE</t>
  </si>
  <si>
    <t>11180910000063</t>
  </si>
  <si>
    <t>IMAM LUTFI RAHMATULLAH</t>
  </si>
  <si>
    <t>11180910000064</t>
  </si>
  <si>
    <t>MUHAMMAD FAJRI ADI MULYA</t>
  </si>
  <si>
    <t>11180910000065</t>
  </si>
  <si>
    <t>RHEDITIA FERDIANSYAH</t>
  </si>
  <si>
    <t>11180910000066</t>
  </si>
  <si>
    <t>NAUFAL NOVIANSYAH</t>
  </si>
  <si>
    <t>11180910000067</t>
  </si>
  <si>
    <t>TRI ANDIKO PRASETYO</t>
  </si>
  <si>
    <t>11180910000068</t>
  </si>
  <si>
    <t>ABDUL JABBAR HAFIZH</t>
  </si>
  <si>
    <t>11180910000069</t>
  </si>
  <si>
    <t>LEFI NOVIYANTI</t>
  </si>
  <si>
    <t>11180910000071</t>
  </si>
  <si>
    <t>SYAH FAUZAN MAULIDANI</t>
  </si>
  <si>
    <t>11180910000072</t>
  </si>
  <si>
    <t>AMMARZAN BAIHAKI</t>
  </si>
  <si>
    <t>YUDA KURNIA NURUL FIKRI</t>
  </si>
  <si>
    <t>MUHAMMAD RAFI DINILLAH</t>
  </si>
  <si>
    <t>11180910000075</t>
  </si>
  <si>
    <t>FAUZY RAMADHAN SUKASNO</t>
  </si>
  <si>
    <t>11180910000076</t>
  </si>
  <si>
    <t>TRANGKO PUTRA NEGARA</t>
  </si>
  <si>
    <t>11180910000077</t>
  </si>
  <si>
    <t>IBRAH MAULA SETYA AJI</t>
  </si>
  <si>
    <t>11180910000079</t>
  </si>
  <si>
    <t>RIFAT WIGAR ADANENDRA</t>
  </si>
  <si>
    <t>11180910000081</t>
  </si>
  <si>
    <t>FAISHAL RAYYAN</t>
  </si>
  <si>
    <t>SANJARI</t>
  </si>
  <si>
    <t>11180910000084</t>
  </si>
  <si>
    <t>MUHAMAD ZAELANI</t>
  </si>
  <si>
    <t>11180910000085</t>
  </si>
  <si>
    <t>11180910000086</t>
  </si>
  <si>
    <t>RIZKI AKBAR ANANDA</t>
  </si>
  <si>
    <t>11180910000088</t>
  </si>
  <si>
    <t>RIMA ADRIANI</t>
  </si>
  <si>
    <t>11180910000089</t>
  </si>
  <si>
    <t>ARNA MUHAMMAD RASYID</t>
  </si>
  <si>
    <t>11180910000090</t>
  </si>
  <si>
    <t>FARID DHIYA UL ARIF</t>
  </si>
  <si>
    <t>11180910000091</t>
  </si>
  <si>
    <t>11180910000092</t>
  </si>
  <si>
    <t>KHANSA NADHIFA</t>
  </si>
  <si>
    <t>11180910000093</t>
  </si>
  <si>
    <t>HANIFA ANANDA PUTRI</t>
  </si>
  <si>
    <t>11180910000094</t>
  </si>
  <si>
    <t>ALIANDRA AKRAM</t>
  </si>
  <si>
    <t>11180910000095</t>
  </si>
  <si>
    <t>HABIB AMNA</t>
  </si>
  <si>
    <t>11180910000096</t>
  </si>
  <si>
    <t>ARJUNA PUTRA TRIANSYA</t>
  </si>
  <si>
    <t>11180910000098</t>
  </si>
  <si>
    <t>BAYU BAJRA</t>
  </si>
  <si>
    <t>11180910000099</t>
  </si>
  <si>
    <t xml:space="preserve">RIZKY FITHRATAMA </t>
  </si>
  <si>
    <t>11180910000100</t>
  </si>
  <si>
    <t>MUHAMMAD HAIDAR FAHMI</t>
  </si>
  <si>
    <t>11180910000101</t>
  </si>
  <si>
    <t>MUMTI HANY FARISA</t>
  </si>
  <si>
    <t>11180910000102</t>
  </si>
  <si>
    <t>BAYU AJI SETYAWAN</t>
  </si>
  <si>
    <t>11180910000103</t>
  </si>
  <si>
    <t>AHMAD FARHAN PUTRA KUSUMA</t>
  </si>
  <si>
    <t>11180910000104</t>
  </si>
  <si>
    <t>FADHILAH ILHAM PRATAMA</t>
  </si>
  <si>
    <t>11180910000105</t>
  </si>
  <si>
    <t>DIMAS RAMADHAN</t>
  </si>
  <si>
    <t>11180910000106</t>
  </si>
  <si>
    <t>SATRIO JOYODONO</t>
  </si>
  <si>
    <t>11180910000107</t>
  </si>
  <si>
    <t>ANNISAA UTAMI</t>
  </si>
  <si>
    <t>11180910000109</t>
  </si>
  <si>
    <t>ARIO DWI PANJIASMARA</t>
  </si>
  <si>
    <t>11180910000110</t>
  </si>
  <si>
    <t>TAUFIQ HIDAYAT</t>
  </si>
  <si>
    <t>11180910000114</t>
  </si>
  <si>
    <t>MEYLA CANDRA ANDRIYANA</t>
  </si>
  <si>
    <t>11180910000115</t>
  </si>
  <si>
    <t>FADHEL RIO FALERI</t>
  </si>
  <si>
    <t>11180910000116</t>
  </si>
  <si>
    <t>MOHAMMAD FAUZAN NABIL</t>
  </si>
  <si>
    <t>11180910000117</t>
  </si>
  <si>
    <t>MUHAMMAD AQIL PRATAMA</t>
  </si>
  <si>
    <t>11180910000118</t>
  </si>
  <si>
    <t>RISYA DIANY YULINSKA</t>
  </si>
  <si>
    <t>11180910000119</t>
  </si>
  <si>
    <t>RAIHAN AULIA</t>
  </si>
  <si>
    <t>11180910000120</t>
  </si>
  <si>
    <t>AHMAD MALIK FAJAR</t>
  </si>
  <si>
    <t>11180910000121</t>
  </si>
  <si>
    <t>MUHAMMAD KHADIQ</t>
  </si>
  <si>
    <t>11180910000122</t>
  </si>
  <si>
    <t>AHMAD BISYRUL HAFI</t>
  </si>
  <si>
    <t>11180910000123</t>
  </si>
  <si>
    <t>MUHAMMAD ALWI RENALDY</t>
  </si>
  <si>
    <t>11180910000124</t>
  </si>
  <si>
    <t>RAFIF ZAKI FATTAHAQ</t>
  </si>
  <si>
    <t>11180910000125</t>
  </si>
  <si>
    <t>MUHAMMAD YAQI</t>
  </si>
  <si>
    <t>11180910000126</t>
  </si>
  <si>
    <t>NIDA PUTRI DZAKIYYAH</t>
  </si>
  <si>
    <t>11180910000127</t>
  </si>
  <si>
    <t xml:space="preserve">RIANA MUNAWARROHMAN </t>
  </si>
  <si>
    <t>11180910000128</t>
  </si>
  <si>
    <t>NABILA LAILIKA AMALIA</t>
  </si>
  <si>
    <t>11180910000129</t>
  </si>
  <si>
    <t>ABDUL RAHMAN</t>
  </si>
  <si>
    <t>11180910000130</t>
  </si>
  <si>
    <t>MANGGALA PUTRA</t>
  </si>
  <si>
    <t>11180910000131</t>
  </si>
  <si>
    <t>ZAKKI NOOR MUTTAQIN</t>
  </si>
  <si>
    <t>11180910000132</t>
  </si>
  <si>
    <t>MUHAMAD RAFLI OCTAVIAN</t>
  </si>
  <si>
    <t>11180910000133</t>
  </si>
  <si>
    <t>WAHYU SAPUTRA</t>
  </si>
  <si>
    <t>11180910000136</t>
  </si>
  <si>
    <t>FATOUMATTA BINTA</t>
  </si>
  <si>
    <t>11180910000137</t>
  </si>
  <si>
    <t>ABDUL ZAHOOR</t>
  </si>
  <si>
    <t>11170910000001</t>
  </si>
  <si>
    <t>RAMADANI</t>
  </si>
  <si>
    <t>2017</t>
  </si>
  <si>
    <t>11170910000002</t>
  </si>
  <si>
    <t>ANNISA SYAUQIAH</t>
  </si>
  <si>
    <t>11170910000003</t>
  </si>
  <si>
    <t>RIFQI ADJIE FEBRIYANTO</t>
  </si>
  <si>
    <t>11170910000004</t>
  </si>
  <si>
    <t>MUHAMMAD KHAERUMAN KHATAMI</t>
  </si>
  <si>
    <t>11170910000005</t>
  </si>
  <si>
    <t>HASAN BUKHARI HARAHAP</t>
  </si>
  <si>
    <t>11170910000006</t>
  </si>
  <si>
    <t>LIANTO NUR AHMAD SYAHPUTRA</t>
  </si>
  <si>
    <t>11170910000007</t>
  </si>
  <si>
    <t>DIAH SETIAWATI</t>
  </si>
  <si>
    <t>11170910000008</t>
  </si>
  <si>
    <t>MOH. DERI JUNIAWAN</t>
  </si>
  <si>
    <t>11170910000009</t>
  </si>
  <si>
    <t>SANILISIA PUTRI UTAMI</t>
  </si>
  <si>
    <t>11170910000010</t>
  </si>
  <si>
    <t>ALIFA AL FARIZI</t>
  </si>
  <si>
    <t>11170910000011</t>
  </si>
  <si>
    <t>EGHAR SHAFIERA</t>
  </si>
  <si>
    <t>11170910000012</t>
  </si>
  <si>
    <t>MOEHAMMAD FARHAN MAULIDIAN</t>
  </si>
  <si>
    <t>11170910000013</t>
  </si>
  <si>
    <t>JUANDELA HERINA PUTRI</t>
  </si>
  <si>
    <t>11170910000014</t>
  </si>
  <si>
    <t>FAKHRI NUGRAHA HERMAWAN</t>
  </si>
  <si>
    <t>11170910000015</t>
  </si>
  <si>
    <t>FAHMI FATURROHMAN</t>
  </si>
  <si>
    <t>11170910000016</t>
  </si>
  <si>
    <t>YOLLAN GUSNANDA SETIAWAN</t>
  </si>
  <si>
    <t>11170910000017</t>
  </si>
  <si>
    <t>ABDUL AZIZ BATUBARA</t>
  </si>
  <si>
    <t>11170910000018</t>
  </si>
  <si>
    <t>MUHAMAD ABDUH</t>
  </si>
  <si>
    <t>11170910000019</t>
  </si>
  <si>
    <t>MUHAMMAD DAFFA ALHAKIM</t>
  </si>
  <si>
    <t>11170910000020</t>
  </si>
  <si>
    <t>NANDA ALIVIA RIZQY VITALAYA</t>
  </si>
  <si>
    <t>11170910000021</t>
  </si>
  <si>
    <t>ANDRIA FARHAN</t>
  </si>
  <si>
    <t>11170910000022</t>
  </si>
  <si>
    <t>NURLATIFAH</t>
  </si>
  <si>
    <t>11170910000023</t>
  </si>
  <si>
    <t>ALAM WAHYU HUTOMO</t>
  </si>
  <si>
    <t>11170910000024</t>
  </si>
  <si>
    <t>MARDITA KHUSNULIAWATI</t>
  </si>
  <si>
    <t>11170910000025</t>
  </si>
  <si>
    <t>SUCI AMALIA TUSSIFAH</t>
  </si>
  <si>
    <t>11170910000026</t>
  </si>
  <si>
    <t>WAJIHAN MUHAMMAD BILLAH</t>
  </si>
  <si>
    <t>11170910000027</t>
  </si>
  <si>
    <t>DETIA JUMRAL</t>
  </si>
  <si>
    <t>11170910000028</t>
  </si>
  <si>
    <t>DINAR SUKMA DEWI</t>
  </si>
  <si>
    <t>11170910000029</t>
  </si>
  <si>
    <t>LUDFIATUL HIDAYAH</t>
  </si>
  <si>
    <t>11170910000030</t>
  </si>
  <si>
    <t>ALMA ZUHAIRAH</t>
  </si>
  <si>
    <t>11170910000031</t>
  </si>
  <si>
    <t>FAJAR AL MADANI</t>
  </si>
  <si>
    <t>11170910000032</t>
  </si>
  <si>
    <t>AULIA LUTHFI</t>
  </si>
  <si>
    <t>11170910000033</t>
  </si>
  <si>
    <t>FAIZAL FACHRIZA</t>
  </si>
  <si>
    <t>11170910000034</t>
  </si>
  <si>
    <t>ACHMAD FERRY FERDIANSYAH</t>
  </si>
  <si>
    <t>11170910000035</t>
  </si>
  <si>
    <t>RIFALDI YOGA PRATAMA</t>
  </si>
  <si>
    <t>11170910000036</t>
  </si>
  <si>
    <t>SYARIF HILMI RAMADHANI</t>
  </si>
  <si>
    <t>11170910000037</t>
  </si>
  <si>
    <t>KEVIN SYAM HARIRA</t>
  </si>
  <si>
    <t>11170910000038</t>
  </si>
  <si>
    <t>AHMAD FAUZAN MAULANA</t>
  </si>
  <si>
    <t>11170910000040</t>
  </si>
  <si>
    <t>MUHAMAD IRFAN ARDIYANTAMA</t>
  </si>
  <si>
    <t>11170910000041</t>
  </si>
  <si>
    <t>CATUR HANGGORO PRASETYO UTOMO BAKTI</t>
  </si>
  <si>
    <t>11170910000042</t>
  </si>
  <si>
    <t>AULIA RAHMAN</t>
  </si>
  <si>
    <t>11170910000043</t>
  </si>
  <si>
    <t>RIFKI YAZRA</t>
  </si>
  <si>
    <t>11170910000044</t>
  </si>
  <si>
    <t>ELANG ANJI KALIANGAN</t>
  </si>
  <si>
    <t>11170910000045</t>
  </si>
  <si>
    <t>MAHFUD FADLURAHMAN</t>
  </si>
  <si>
    <t>11170910000046</t>
  </si>
  <si>
    <t>HERBERT ABDILLAH</t>
  </si>
  <si>
    <t>11170910000047</t>
  </si>
  <si>
    <t>VIKY PRATAMA PUTRA NUGRAHA</t>
  </si>
  <si>
    <t>11170910000048</t>
  </si>
  <si>
    <t>MUCHAMMAD CHANIEFA ABDULLAH IMAN</t>
  </si>
  <si>
    <t>11170910000050</t>
  </si>
  <si>
    <t>ALVIAN ARISTYA</t>
  </si>
  <si>
    <t>11170910000051</t>
  </si>
  <si>
    <t>ANNISA DAFFA OKTRIYANA</t>
  </si>
  <si>
    <t>11170910000053</t>
  </si>
  <si>
    <t>RIVA MUHAMMAD MA`RUF</t>
  </si>
  <si>
    <t>11170910000055</t>
  </si>
  <si>
    <t>FAJAR AGUSTIAN</t>
  </si>
  <si>
    <t>11170910000057</t>
  </si>
  <si>
    <t>DALILAH KHOIRUNNISA</t>
  </si>
  <si>
    <t>11170910000058</t>
  </si>
  <si>
    <t>ARMAND SATRIA</t>
  </si>
  <si>
    <t>11170910000059</t>
  </si>
  <si>
    <t>FRIDO ARIFADILAH</t>
  </si>
  <si>
    <t>11170910000060</t>
  </si>
  <si>
    <t>MUHAMMAD FARHAN NAUFAL ZAKARIA</t>
  </si>
  <si>
    <t>11170910000061</t>
  </si>
  <si>
    <t>MUHAMMAD FADHLI DZIL IKRAM LUBIS</t>
  </si>
  <si>
    <t>11170910000062</t>
  </si>
  <si>
    <t>SYAHRILAVI ASFAR</t>
  </si>
  <si>
    <t>11170910000063</t>
  </si>
  <si>
    <t>FAREN HARRIS AL VIANSYAH</t>
  </si>
  <si>
    <t>11170910000064</t>
  </si>
  <si>
    <t>SALMAN AZKIA RAHMAN</t>
  </si>
  <si>
    <t>11170910000065</t>
  </si>
  <si>
    <t>SALSABILAH RAMADINAH</t>
  </si>
  <si>
    <t>11170910000066</t>
  </si>
  <si>
    <t>ELLRICA DEWI HERAWATI JANA</t>
  </si>
  <si>
    <t>11170910000067</t>
  </si>
  <si>
    <t>RIDWAN BAHARSYAH</t>
  </si>
  <si>
    <t>11170910000068</t>
  </si>
  <si>
    <t>DHIKKA YUDHA RAMADHAN</t>
  </si>
  <si>
    <t>11170910000069</t>
  </si>
  <si>
    <t>FARHAN ALHAMDI</t>
  </si>
  <si>
    <t>11170910000070</t>
  </si>
  <si>
    <t>MUHAMAD PASYA ZIDAN</t>
  </si>
  <si>
    <t>11170910000071</t>
  </si>
  <si>
    <t>MUHAMMAD FACHRURAZI</t>
  </si>
  <si>
    <t>11170910000072</t>
  </si>
  <si>
    <t>NASRUL PUNGGUH MAULANA</t>
  </si>
  <si>
    <t>11170910000073</t>
  </si>
  <si>
    <t>FARIS HUMAM JALALUDDIN</t>
  </si>
  <si>
    <t>11170910000074</t>
  </si>
  <si>
    <t>ABI ABDILLAH</t>
  </si>
  <si>
    <t>11170910000075</t>
  </si>
  <si>
    <t>AHMAD RIZKI</t>
  </si>
  <si>
    <t>11170910000076</t>
  </si>
  <si>
    <t>HANA FAIQOH</t>
  </si>
  <si>
    <t>11170910000077</t>
  </si>
  <si>
    <t>FADHIL MAULANA AL FARISI</t>
  </si>
  <si>
    <t>11170910000078</t>
  </si>
  <si>
    <t>DEVI ZENVITA ANDRIANA UTAMI</t>
  </si>
  <si>
    <t>11170910000079</t>
  </si>
  <si>
    <t>MA'ARIJ NAJMI AKBARUDIN</t>
  </si>
  <si>
    <t>11170910000080</t>
  </si>
  <si>
    <t>AISYAH NURKHOTIMAH</t>
  </si>
  <si>
    <t>11170910000081</t>
  </si>
  <si>
    <t>ABDURRAFIF ACHMADI</t>
  </si>
  <si>
    <t>11170910000082</t>
  </si>
  <si>
    <t>DINO AKBAR PRATONDO</t>
  </si>
  <si>
    <t>11170910000083</t>
  </si>
  <si>
    <t>DAFFA FIRMANSYAH</t>
  </si>
  <si>
    <t>11170910000084</t>
  </si>
  <si>
    <t>SIFA FITRIA</t>
  </si>
  <si>
    <t>11170910000086</t>
  </si>
  <si>
    <t>GERALD HALIM AL RASYID NOER</t>
  </si>
  <si>
    <t>11170910000087</t>
  </si>
  <si>
    <t>MUHAMMAD LUTHFI ARSALAN</t>
  </si>
  <si>
    <t>11170910000088</t>
  </si>
  <si>
    <t>SYAHRUL MUBARAK</t>
  </si>
  <si>
    <t>11170910000089</t>
  </si>
  <si>
    <t>TIKA NURMALA SARI</t>
  </si>
  <si>
    <t>11170910000091</t>
  </si>
  <si>
    <t>JUM'ATUN FAJRIYATI</t>
  </si>
  <si>
    <t>11170910000092</t>
  </si>
  <si>
    <t>ABDULADIF ABDI MOHAMED</t>
  </si>
  <si>
    <t>11170910000094</t>
  </si>
  <si>
    <t>MUHAMMAD THORIQOTUN NASYIAH</t>
  </si>
  <si>
    <t>11160910000001</t>
  </si>
  <si>
    <t>ADISSA VINTHA JUNILLA</t>
  </si>
  <si>
    <t>2016</t>
  </si>
  <si>
    <t>11160910000002</t>
  </si>
  <si>
    <t>JAVID AL HAQ</t>
  </si>
  <si>
    <t>11160910000003</t>
  </si>
  <si>
    <t>WIRYAWAN WICAKSONO</t>
  </si>
  <si>
    <t>11160910000004</t>
  </si>
  <si>
    <t>NUR FEBRIANA WIDIYANTI</t>
  </si>
  <si>
    <t>11160910000006</t>
  </si>
  <si>
    <t>IBNAH TUL UHRO</t>
  </si>
  <si>
    <t>11160910000007</t>
  </si>
  <si>
    <t>AFINA ERMA PRADITA</t>
  </si>
  <si>
    <t>11160910000009</t>
  </si>
  <si>
    <t>MUHAMAD HAIKAL ARDIYANSYAH</t>
  </si>
  <si>
    <t>11160910000010</t>
  </si>
  <si>
    <t>RAHADITHIA PRAYUDHA</t>
  </si>
  <si>
    <t>11160910000011</t>
  </si>
  <si>
    <t>SURYAMAN</t>
  </si>
  <si>
    <t>11160910000012</t>
  </si>
  <si>
    <t>MUHAMMAD YOSSY KUSUMA</t>
  </si>
  <si>
    <t>11160910000013</t>
  </si>
  <si>
    <t>KEVIN PANCA SATRIA</t>
  </si>
  <si>
    <t>11160910000015</t>
  </si>
  <si>
    <t>SABDA AVICENNA</t>
  </si>
  <si>
    <t>11160910000017</t>
  </si>
  <si>
    <t>REVO YULIANGGARA</t>
  </si>
  <si>
    <t>11160910000018</t>
  </si>
  <si>
    <t>YUSUF FAUZAN</t>
  </si>
  <si>
    <t>11160910000020</t>
  </si>
  <si>
    <t>ETNA SYIRFA QORINA</t>
  </si>
  <si>
    <t>11160910000021</t>
  </si>
  <si>
    <t>AISYAH NUR FAUZIAH</t>
  </si>
  <si>
    <t>11160910000022</t>
  </si>
  <si>
    <t>RIZKY EVITA PUTRI</t>
  </si>
  <si>
    <t>11160910000023</t>
  </si>
  <si>
    <t>MUHAMAD VICKY</t>
  </si>
  <si>
    <t>11160910000024</t>
  </si>
  <si>
    <t>RAHMAD JANHARI</t>
  </si>
  <si>
    <t>11160910000026</t>
  </si>
  <si>
    <t>ELVIA RISTI</t>
  </si>
  <si>
    <t>11160910000027</t>
  </si>
  <si>
    <t>MUHAMMAD IKUM</t>
  </si>
  <si>
    <t>11160910000028</t>
  </si>
  <si>
    <t>AZWAR MUDA HARAHAP</t>
  </si>
  <si>
    <t>11160910000029</t>
  </si>
  <si>
    <t>IKHSAN NUR ISTYANTO</t>
  </si>
  <si>
    <t>11160910000030</t>
  </si>
  <si>
    <t>AGUNG FACHRUDDIN DARUSSALAM</t>
  </si>
  <si>
    <t>11160910000033</t>
  </si>
  <si>
    <t>IRSYAD ABDUL HAMID DARUSSALAM</t>
  </si>
  <si>
    <t>11160910000034</t>
  </si>
  <si>
    <t>ILHAM AMIRUL FATHONI</t>
  </si>
  <si>
    <t>11160910000035</t>
  </si>
  <si>
    <t>LILIS HANDAYANI</t>
  </si>
  <si>
    <t>11160910000036</t>
  </si>
  <si>
    <t>ACHMAD MAULANA ALMAISAH</t>
  </si>
  <si>
    <t>11160910000037</t>
  </si>
  <si>
    <t>REVA HRISTO WIKI FONSECA</t>
  </si>
  <si>
    <t>11160910000038</t>
  </si>
  <si>
    <t>SEPTIAN PUJI SAPUTRO</t>
  </si>
  <si>
    <t>11160910000039</t>
  </si>
  <si>
    <t>DICKY NOVIANDRI</t>
  </si>
  <si>
    <t>11160910000040</t>
  </si>
  <si>
    <t>TUANKU MUHAMMAD RAIHAN</t>
  </si>
  <si>
    <t>11160910000041</t>
  </si>
  <si>
    <t>MUHAMMAD FIKRI ISLAMY</t>
  </si>
  <si>
    <t>11160910000042</t>
  </si>
  <si>
    <t>GHIFARY ROOSFADHILA</t>
  </si>
  <si>
    <t>11160910000043</t>
  </si>
  <si>
    <t>MUHAMMAD ANANTA FAJAR</t>
  </si>
  <si>
    <t>11160910000044</t>
  </si>
  <si>
    <t>EMIR AKBAR</t>
  </si>
  <si>
    <t>11160910000045</t>
  </si>
  <si>
    <t>THORIQ AL KAUTSAR</t>
  </si>
  <si>
    <t>11160910000046</t>
  </si>
  <si>
    <t>PRAMESTI DIAH MENTARI</t>
  </si>
  <si>
    <t>11160910000048</t>
  </si>
  <si>
    <t>MUHAMMAD FARHAN SURALAGA</t>
  </si>
  <si>
    <t>11160910000049</t>
  </si>
  <si>
    <t>NAUFAL HERDYPUTRA ARDHI</t>
  </si>
  <si>
    <t>11160910000050</t>
  </si>
  <si>
    <t>SHAFA SALSABILA</t>
  </si>
  <si>
    <t>11160910000052</t>
  </si>
  <si>
    <t>AHMAD RUSLAN ALMUJADDIDI</t>
  </si>
  <si>
    <t>11160910000053</t>
  </si>
  <si>
    <t>VELIA HANDAYANI</t>
  </si>
  <si>
    <t>11160910000055</t>
  </si>
  <si>
    <t>HAFIZUL IHSAN FADLI</t>
  </si>
  <si>
    <t>11160910000057</t>
  </si>
  <si>
    <t>RAHMAT AZIMAN</t>
  </si>
  <si>
    <t>11160910000058</t>
  </si>
  <si>
    <t>MUHAMMAD NUR</t>
  </si>
  <si>
    <t>11160910000059</t>
  </si>
  <si>
    <t>DWI ADI BANGKIT</t>
  </si>
  <si>
    <t>11160910000060</t>
  </si>
  <si>
    <t>RAGIL DARSULANTO</t>
  </si>
  <si>
    <t>11160910000062</t>
  </si>
  <si>
    <t>I'IM UMAMIL KHOIRI</t>
  </si>
  <si>
    <t>11160910000063</t>
  </si>
  <si>
    <t>ACHMAD RABIN ARYANOFADH</t>
  </si>
  <si>
    <t>11160910000065</t>
  </si>
  <si>
    <t>SYAIFAN FADLAN RIADY BACHRI</t>
  </si>
  <si>
    <t>11160910000066</t>
  </si>
  <si>
    <t>ADLI MUIZ ZAYUSMAN</t>
  </si>
  <si>
    <t>11160910000067</t>
  </si>
  <si>
    <t>EKA DARMA AYU HIDAYATI</t>
  </si>
  <si>
    <t>11160910000068</t>
  </si>
  <si>
    <t>DEKA DWI RHAMADANI</t>
  </si>
  <si>
    <t>11160910000070</t>
  </si>
  <si>
    <t>MUZHAWWIR YUNUS</t>
  </si>
  <si>
    <t>11160910000071</t>
  </si>
  <si>
    <t>ILHAM FITRA PRADANA</t>
  </si>
  <si>
    <t>11160910000072</t>
  </si>
  <si>
    <t>BASIT TRI ANGGORO</t>
  </si>
  <si>
    <t>11160910000073</t>
  </si>
  <si>
    <t>MUHAMMAD FATHAN RADHIYAN</t>
  </si>
  <si>
    <t>11160910000074</t>
  </si>
  <si>
    <t>GALUH SEKAR MELATI</t>
  </si>
  <si>
    <t>11160910000075</t>
  </si>
  <si>
    <t xml:space="preserve">ABDUL HALIM ARRAISULI </t>
  </si>
  <si>
    <t>11160910000076</t>
  </si>
  <si>
    <t>OBEY AL FAROBI</t>
  </si>
  <si>
    <t>11160910000077</t>
  </si>
  <si>
    <t>ABDUL KHOBIR RIZKY</t>
  </si>
  <si>
    <t>11160910000078</t>
  </si>
  <si>
    <t>RIZKI ULIA LATIFAH</t>
  </si>
  <si>
    <t>11160910000079</t>
  </si>
  <si>
    <t>AVIATI YUNIAR</t>
  </si>
  <si>
    <t>11160910000080</t>
  </si>
  <si>
    <t>MUHAMMAD FAISAL</t>
  </si>
  <si>
    <t>11160910000081</t>
  </si>
  <si>
    <t>RIFALDI KUSNAWAN</t>
  </si>
  <si>
    <t>11160910000082</t>
  </si>
  <si>
    <t>ICHLASUL AMAL</t>
  </si>
  <si>
    <t>11160910000083</t>
  </si>
  <si>
    <t>YUSUF WISNU PATMONOBO</t>
  </si>
  <si>
    <t>11160910000084</t>
  </si>
  <si>
    <t>RAMADLON NUR KHOLIQ</t>
  </si>
  <si>
    <t>11160910000085</t>
  </si>
  <si>
    <t>FAIZ ZAMZAMI</t>
  </si>
  <si>
    <t>11160910000087</t>
  </si>
  <si>
    <t>ALFAN ROSYADI</t>
  </si>
  <si>
    <t>11160910000088</t>
  </si>
  <si>
    <t>FILDZAH WAALIDEIN SYUKRON</t>
  </si>
  <si>
    <t>11160910000090</t>
  </si>
  <si>
    <t xml:space="preserve">RETNO PRISTANTININGDIAH </t>
  </si>
  <si>
    <t>11160910000091</t>
  </si>
  <si>
    <t>DIANA NUR YASTIN</t>
  </si>
  <si>
    <t>11160910000092</t>
  </si>
  <si>
    <t>LAILA ADHA WASILAH</t>
  </si>
  <si>
    <t>11160910000093</t>
  </si>
  <si>
    <t>RIZKY PUTRI FAJRIATI</t>
  </si>
  <si>
    <t>11160910000094</t>
  </si>
  <si>
    <t>MUHAMAD KHAIRIL MUBARAQ</t>
  </si>
  <si>
    <t>11160910000095</t>
  </si>
  <si>
    <t>WILDAN ABDUL AZIZ</t>
  </si>
  <si>
    <t>11160910000096</t>
  </si>
  <si>
    <t>SHIDDIQ MUHAMMAD TAUFIQ</t>
  </si>
  <si>
    <t>11160910000097</t>
  </si>
  <si>
    <t>IQBAL ZAUQUL ADIB</t>
  </si>
  <si>
    <t>11150910000003</t>
  </si>
  <si>
    <t>DANANG MULY HANDOKO</t>
  </si>
  <si>
    <t>2015</t>
  </si>
  <si>
    <t>11150910000005</t>
  </si>
  <si>
    <t>ULFA RAHMASARI</t>
  </si>
  <si>
    <t>11150910000014</t>
  </si>
  <si>
    <t>HANDAN SISWANINGRUM</t>
  </si>
  <si>
    <t>11150910000017</t>
  </si>
  <si>
    <t>DIAH AYU NUGRAHANTI</t>
  </si>
  <si>
    <t>11150910000018</t>
  </si>
  <si>
    <t>ABDUL YAMIN</t>
  </si>
  <si>
    <t>11150910000019</t>
  </si>
  <si>
    <t>FENNY RULIATI ACHMADSYAH</t>
  </si>
  <si>
    <t>11150910000020</t>
  </si>
  <si>
    <t>MUHAMMAD WAFIYUDDIN AL-WAHAB</t>
  </si>
  <si>
    <t>11150910000021</t>
  </si>
  <si>
    <t>ISNAINI IMTINAN SUKLIA</t>
  </si>
  <si>
    <t>11150910000022</t>
  </si>
  <si>
    <t>TITI LESTIA</t>
  </si>
  <si>
    <t>11150910000023</t>
  </si>
  <si>
    <t>DWI PUTERA ANUGRAH</t>
  </si>
  <si>
    <t>11150910000026</t>
  </si>
  <si>
    <t>AHMAD GHAZIAN ATIQI</t>
  </si>
  <si>
    <t>11150910000029</t>
  </si>
  <si>
    <t>MUHAMMAD AHSAN TAQIYYAN</t>
  </si>
  <si>
    <t>11150910000032</t>
  </si>
  <si>
    <t>AHMAD KAMAL BABA</t>
  </si>
  <si>
    <t>11150910000036</t>
  </si>
  <si>
    <t>ALI AKBAR SASTRAPRAJA</t>
  </si>
  <si>
    <t>11150910000037</t>
  </si>
  <si>
    <t>NADYA MAHARANI</t>
  </si>
  <si>
    <t>11150910000038</t>
  </si>
  <si>
    <t>ABDAN SYAKURO</t>
  </si>
  <si>
    <t>11150910000040</t>
  </si>
  <si>
    <t>M. LUVIAN CHISNI CHILMI</t>
  </si>
  <si>
    <t>11150910000043</t>
  </si>
  <si>
    <t>MUHAMMAD AL KAHFI</t>
  </si>
  <si>
    <t>11150910000047</t>
  </si>
  <si>
    <t>SYAHRUL HAMDI AZIS</t>
  </si>
  <si>
    <t>11150910000054</t>
  </si>
  <si>
    <t>MOCHAMAD RIZKY SOE'OED</t>
  </si>
  <si>
    <t>11150910000056</t>
  </si>
  <si>
    <t>AHMAD MISBAHUL MUNIR</t>
  </si>
  <si>
    <t>11150910000057</t>
  </si>
  <si>
    <t>MUHAMAD ARIF ROHMAN</t>
  </si>
  <si>
    <t>11150910000060</t>
  </si>
  <si>
    <t>DEDE AGUNG GUNAWAN</t>
  </si>
  <si>
    <t>11150910000065</t>
  </si>
  <si>
    <t>ARFI BAYU KUSUMA</t>
  </si>
  <si>
    <t>11150910000066</t>
  </si>
  <si>
    <t>ALIF RIVALDI</t>
  </si>
  <si>
    <t>11150910000067</t>
  </si>
  <si>
    <t>AYU NIJMATUL ALIYAH</t>
  </si>
  <si>
    <t>11150910000075</t>
  </si>
  <si>
    <t>BIMA PERDANA SENTOSA</t>
  </si>
  <si>
    <t>11150910000077</t>
  </si>
  <si>
    <t>AHMAD AKBAR AZTER</t>
  </si>
  <si>
    <t>11150910000078</t>
  </si>
  <si>
    <t>RAIHAN PRAHASTIAN</t>
  </si>
  <si>
    <t>11150910000080</t>
  </si>
  <si>
    <t>DHIYAAULHAQ</t>
  </si>
  <si>
    <t>11150910000082</t>
  </si>
  <si>
    <t>NANDA RIZKIA</t>
  </si>
  <si>
    <t>11150910000084</t>
  </si>
  <si>
    <t>NURUL ZAENAL ABIDIN</t>
  </si>
  <si>
    <t>11150910000085</t>
  </si>
  <si>
    <t>MUHAMMAD HASBI ASH SHIDDIEQY</t>
  </si>
  <si>
    <t>11150910000086</t>
  </si>
  <si>
    <t>BIMA ADISUKMA</t>
  </si>
  <si>
    <t>11150910000087</t>
  </si>
  <si>
    <t>FATIMATUZ ZAHRO</t>
  </si>
  <si>
    <t>11150910000088</t>
  </si>
  <si>
    <t>ILHAM</t>
  </si>
  <si>
    <t>11140910000006</t>
  </si>
  <si>
    <t>FEBRINA FITRIYANI</t>
  </si>
  <si>
    <t>2014</t>
  </si>
  <si>
    <t>11140910000008</t>
  </si>
  <si>
    <t>DHYTA SALMA RAHMAWATI</t>
  </si>
  <si>
    <t>BAMBANG SUPRIADI</t>
  </si>
  <si>
    <t>11140910000031</t>
  </si>
  <si>
    <t>SIGIT WIDODO</t>
  </si>
  <si>
    <t>11140910000047</t>
  </si>
  <si>
    <t>OKKY HIDAYANA</t>
  </si>
  <si>
    <t>11140910000048</t>
  </si>
  <si>
    <t>AMIR BULDAN</t>
  </si>
  <si>
    <t>11140910000058</t>
  </si>
  <si>
    <t>ANDRI TIO PRADIPTA</t>
  </si>
  <si>
    <t>11140910000059</t>
  </si>
  <si>
    <t>MUHAMMAD AMINULLAH</t>
  </si>
  <si>
    <t>11140910000065</t>
  </si>
  <si>
    <t>MOCHAMAD FADLI</t>
  </si>
  <si>
    <t>11140910000069</t>
  </si>
  <si>
    <t>CHUSNUL YUNITA</t>
  </si>
  <si>
    <t>11140910000075</t>
  </si>
  <si>
    <t>IMAM TRI PRABOWO</t>
  </si>
  <si>
    <t>Dokumen Rencana Pembelajaran Semester (RPS)</t>
  </si>
  <si>
    <t>Jumlah Mata kuliah yang dilakukan updating RPS tahun ini</t>
  </si>
  <si>
    <t xml:space="preserve">Jumlah Total Mata kuliah </t>
  </si>
  <si>
    <t>1) Rekap Mata Kuliah yang meng-update RPS</t>
  </si>
  <si>
    <t>Kode MK</t>
  </si>
  <si>
    <t>MK Semester</t>
  </si>
  <si>
    <t>Bahasa Arab</t>
  </si>
  <si>
    <t>BHS 2131</t>
  </si>
  <si>
    <t>BHS 6002</t>
  </si>
  <si>
    <t>Pancasila</t>
  </si>
  <si>
    <t>POL 3017</t>
  </si>
  <si>
    <t>Praktek Ibadah</t>
  </si>
  <si>
    <t>SAR 5054</t>
  </si>
  <si>
    <t>Praktek Qiraah</t>
  </si>
  <si>
    <t>SAR 2001</t>
  </si>
  <si>
    <t>RObotik</t>
  </si>
  <si>
    <t>FIS 5074</t>
  </si>
  <si>
    <t>Statistika</t>
  </si>
  <si>
    <t>INF 2052</t>
  </si>
  <si>
    <t>Dasar dasar pemrograman</t>
  </si>
  <si>
    <t>INF 2007</t>
  </si>
  <si>
    <t>1) Laporan/dokumen/lembar/berita acara updating RPS per mata kuliah (yang mencakup poin-poin updating);</t>
  </si>
  <si>
    <t>2) Daftar seluruh Mata Kuliah; atau</t>
  </si>
  <si>
    <t>RPS ada di folder bukti</t>
  </si>
  <si>
    <t>Laporan Kegiatan/Hasil penetapan/Usulan pengembangan</t>
  </si>
  <si>
    <t>Jumlah kegiatan/rapat/workhop tentang pengembangan kurikulum sesuai KKNI</t>
  </si>
  <si>
    <t>Nama Kegiatan</t>
  </si>
  <si>
    <t>Tema Kegiatan</t>
  </si>
  <si>
    <t xml:space="preserve">Rapat dosen TI </t>
  </si>
  <si>
    <t>22 april 2020</t>
  </si>
  <si>
    <t>Rapat dosen dan pengembangan KAK</t>
  </si>
  <si>
    <t>Kurikulum</t>
  </si>
  <si>
    <t>Koordinasi kuriylym</t>
  </si>
  <si>
    <t>12 Juni 2020</t>
  </si>
  <si>
    <t>rapat dengan pembicara luar</t>
  </si>
  <si>
    <t>1) Laporan Kegiatan/Hasil penetapan/Usulan pengembangan; atau</t>
  </si>
</sst>
</file>

<file path=xl/styles.xml><?xml version="1.0" encoding="utf-8"?>
<styleSheet xmlns="http://schemas.openxmlformats.org/spreadsheetml/2006/main">
  <numFmts count="9">
    <numFmt numFmtId="176" formatCode="[$-421]dd\ mmmm\ yyyy;@"/>
    <numFmt numFmtId="177" formatCode="_ * #,##0_ ;_ * \-#,##0_ ;_ * &quot;-&quot;_ ;_ @_ "/>
    <numFmt numFmtId="44" formatCode="_(&quot;$&quot;* #,##0.00_);_(&quot;$&quot;* \(#,##0.00\);_(&quot;$&quot;* &quot;-&quot;??_);_(@_)"/>
    <numFmt numFmtId="41" formatCode="_(* #,##0_);_(* \(#,##0\);_(* &quot;-&quot;_);_(@_)"/>
    <numFmt numFmtId="43" formatCode="_(* #,##0.00_);_(* \(#,##0.00\);_(* &quot;-&quot;??_);_(@_)"/>
    <numFmt numFmtId="42" formatCode="_(&quot;$&quot;* #,##0_);_(&quot;$&quot;* \(#,##0\);_(&quot;$&quot;* &quot;-&quot;_);_(@_)"/>
    <numFmt numFmtId="178" formatCode="_ * #,##0.00_ ;_ * \-#,##0.00_ ;_ * &quot;-&quot;??_ ;_ @_ "/>
    <numFmt numFmtId="179" formatCode="[$-421]dd\ mmmm\ yyyy"/>
    <numFmt numFmtId="180" formatCode="dd/mm/yyyy\ hh:mm:ss"/>
  </numFmts>
  <fonts count="61">
    <font>
      <sz val="11"/>
      <color theme="1"/>
      <name val="Calibri"/>
      <charset val="1"/>
      <scheme val="minor"/>
    </font>
    <font>
      <b/>
      <sz val="14"/>
      <color theme="1"/>
      <name val="Calibri"/>
      <charset val="134"/>
      <scheme val="minor"/>
    </font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i/>
      <sz val="11"/>
      <color theme="1"/>
      <name val="Tahoma"/>
      <charset val="134"/>
    </font>
    <font>
      <i/>
      <sz val="11"/>
      <color theme="1"/>
      <name val="Tahoma"/>
      <charset val="134"/>
    </font>
    <font>
      <sz val="11"/>
      <name val="Tahoma"/>
      <charset val="134"/>
    </font>
    <font>
      <u/>
      <sz val="11"/>
      <color theme="1"/>
      <name val="Tahoma"/>
      <charset val="134"/>
    </font>
    <font>
      <b/>
      <sz val="12"/>
      <color theme="1"/>
      <name val="Tahoma"/>
      <charset val="134"/>
    </font>
    <font>
      <b/>
      <sz val="12"/>
      <name val="Tahoma"/>
      <charset val="134"/>
    </font>
    <font>
      <b/>
      <sz val="14"/>
      <color theme="1"/>
      <name val="Tahoma"/>
      <charset val="134"/>
    </font>
    <font>
      <sz val="11"/>
      <color theme="1"/>
      <name val="Tahoma"/>
      <charset val="134"/>
    </font>
    <font>
      <b/>
      <sz val="11"/>
      <color theme="1"/>
      <name val="Calibri"/>
      <charset val="134"/>
      <scheme val="minor"/>
    </font>
    <font>
      <b/>
      <sz val="8"/>
      <color theme="1"/>
      <name val="Tahoma"/>
      <charset val="134"/>
    </font>
    <font>
      <b/>
      <sz val="10"/>
      <color theme="1"/>
      <name val="Tahoma"/>
      <charset val="134"/>
    </font>
    <font>
      <sz val="11"/>
      <color theme="1"/>
      <name val="Calibri"/>
      <charset val="136"/>
      <scheme val="minor"/>
    </font>
    <font>
      <sz val="11"/>
      <name val="Arial"/>
      <charset val="134"/>
    </font>
    <font>
      <sz val="11"/>
      <color rgb="FF000000"/>
      <name val="Tahoma"/>
      <charset val="134"/>
    </font>
    <font>
      <sz val="11"/>
      <color rgb="FF000000"/>
      <name val="Calibri"/>
      <charset val="134"/>
    </font>
    <font>
      <b/>
      <sz val="11"/>
      <color theme="3"/>
      <name val="Tahoma"/>
      <charset val="134"/>
    </font>
    <font>
      <sz val="11"/>
      <color theme="1"/>
      <name val="Times New Roman"/>
      <charset val="134"/>
    </font>
    <font>
      <sz val="11"/>
      <color theme="1" tint="0.05"/>
      <name val="Times New Roman"/>
      <charset val="134"/>
    </font>
    <font>
      <sz val="10.5"/>
      <color theme="1" tint="0.05"/>
      <name val="Times New Roman"/>
      <charset val="134"/>
    </font>
    <font>
      <sz val="10.5"/>
      <color rgb="FF555555"/>
      <name val="Helvetica"/>
      <charset val="1"/>
    </font>
    <font>
      <sz val="11"/>
      <color theme="1"/>
      <name val="Calibri"/>
      <charset val="134"/>
      <scheme val="minor"/>
    </font>
    <font>
      <sz val="12"/>
      <color theme="1"/>
      <name val="Tahoma"/>
      <charset val="134"/>
    </font>
    <font>
      <sz val="12"/>
      <color theme="1"/>
      <name val="Calibri"/>
      <charset val="134"/>
      <scheme val="minor"/>
    </font>
    <font>
      <b/>
      <i/>
      <sz val="12"/>
      <color theme="1"/>
      <name val="Tahoma"/>
      <charset val="134"/>
    </font>
    <font>
      <b/>
      <sz val="12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i/>
      <sz val="12"/>
      <color theme="1"/>
      <name val="Tahoma"/>
      <charset val="134"/>
    </font>
    <font>
      <sz val="11"/>
      <color rgb="FF000000"/>
      <name val="Tahoma"/>
      <charset val="134"/>
    </font>
    <font>
      <sz val="11"/>
      <name val="Times New Roman"/>
      <charset val="134"/>
    </font>
    <font>
      <b/>
      <i/>
      <sz val="12"/>
      <name val="Tahoma"/>
      <charset val="134"/>
    </font>
    <font>
      <sz val="12"/>
      <name val="Tahoma"/>
      <charset val="134"/>
    </font>
    <font>
      <sz val="14"/>
      <name val="Tahoma"/>
      <charset val="134"/>
    </font>
    <font>
      <b/>
      <sz val="11"/>
      <name val="Tahoma"/>
      <charset val="13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8"/>
      <name val="Arial"/>
      <charset val="134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Arial"/>
      <charset val="134"/>
    </font>
    <font>
      <b/>
      <i/>
      <sz val="11"/>
      <name val="Tahoma"/>
      <charset val="134"/>
    </font>
    <font>
      <i/>
      <sz val="11"/>
      <name val="Tahoma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126">
    <xf numFmtId="0" fontId="0" fillId="0" borderId="0"/>
    <xf numFmtId="0" fontId="40" fillId="8" borderId="0" applyNumberFormat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42" fontId="37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42" fillId="10" borderId="72" applyNumberFormat="0" applyAlignment="0" applyProtection="0">
      <alignment vertical="center"/>
    </xf>
    <xf numFmtId="0" fontId="44" fillId="0" borderId="73" applyNumberFormat="0" applyFill="0" applyAlignment="0" applyProtection="0">
      <alignment vertical="center"/>
    </xf>
    <xf numFmtId="0" fontId="37" fillId="11" borderId="74" applyNumberFormat="0" applyFont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/>
    <xf numFmtId="0" fontId="40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0" borderId="0">
      <alignment vertical="top"/>
    </xf>
    <xf numFmtId="0" fontId="4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0" borderId="73" applyNumberFormat="0" applyFill="0" applyAlignment="0" applyProtection="0">
      <alignment vertical="center"/>
    </xf>
    <xf numFmtId="0" fontId="50" fillId="0" borderId="75" applyNumberFormat="0" applyFill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51" fillId="16" borderId="76" applyNumberForma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3" fillId="20" borderId="77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55" fillId="20" borderId="76" applyNumberFormat="0" applyAlignment="0" applyProtection="0">
      <alignment vertical="center"/>
    </xf>
    <xf numFmtId="0" fontId="56" fillId="0" borderId="79" applyNumberFormat="0" applyFill="0" applyAlignment="0" applyProtection="0">
      <alignment vertical="center"/>
    </xf>
    <xf numFmtId="0" fontId="54" fillId="0" borderId="78" applyNumberFormat="0" applyFill="0" applyAlignment="0" applyProtection="0">
      <alignment vertical="center"/>
    </xf>
    <xf numFmtId="43" fontId="41" fillId="0" borderId="0" applyFont="0" applyFill="0" applyBorder="0" applyAlignment="0" applyProtection="0">
      <alignment vertical="top"/>
    </xf>
    <xf numFmtId="0" fontId="47" fillId="13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76" fontId="58" fillId="0" borderId="0"/>
    <xf numFmtId="0" fontId="40" fillId="21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/>
    <xf numFmtId="0" fontId="40" fillId="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0" fontId="0" fillId="0" borderId="0"/>
    <xf numFmtId="41" fontId="0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41" fillId="0" borderId="0">
      <alignment vertical="top"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0" fontId="0" fillId="0" borderId="0"/>
    <xf numFmtId="0" fontId="0" fillId="0" borderId="0"/>
    <xf numFmtId="0" fontId="0" fillId="0" borderId="0"/>
    <xf numFmtId="0" fontId="0" fillId="0" borderId="0"/>
    <xf numFmtId="0" fontId="58" fillId="0" borderId="0"/>
    <xf numFmtId="0" fontId="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0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1" fillId="0" borderId="0">
      <alignment vertical="top"/>
    </xf>
    <xf numFmtId="176" fontId="58" fillId="0" borderId="0"/>
    <xf numFmtId="0" fontId="24" fillId="0" borderId="0"/>
    <xf numFmtId="176" fontId="0" fillId="0" borderId="0"/>
    <xf numFmtId="0" fontId="24" fillId="0" borderId="0"/>
    <xf numFmtId="0" fontId="41" fillId="0" borderId="0">
      <alignment vertical="top"/>
    </xf>
    <xf numFmtId="0" fontId="24" fillId="0" borderId="0"/>
    <xf numFmtId="0" fontId="58" fillId="0" borderId="0"/>
    <xf numFmtId="0" fontId="0" fillId="0" borderId="0"/>
    <xf numFmtId="0" fontId="41" fillId="0" borderId="0">
      <alignment vertical="top"/>
    </xf>
    <xf numFmtId="0" fontId="0" fillId="0" borderId="0"/>
    <xf numFmtId="0" fontId="0" fillId="0" borderId="0"/>
    <xf numFmtId="0" fontId="41" fillId="0" borderId="0">
      <alignment vertical="top"/>
    </xf>
    <xf numFmtId="0" fontId="0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9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9" fontId="6" fillId="2" borderId="0" xfId="7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9" xfId="7" applyNumberFormat="1" applyFont="1" applyFill="1" applyBorder="1" applyAlignment="1">
      <alignment horizontal="center" vertical="center"/>
    </xf>
    <xf numFmtId="0" fontId="7" fillId="2" borderId="0" xfId="0" applyFont="1" applyFill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7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9" fontId="6" fillId="2" borderId="14" xfId="7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9" fontId="6" fillId="2" borderId="19" xfId="7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9" fontId="8" fillId="2" borderId="1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9" fontId="2" fillId="2" borderId="21" xfId="0" applyNumberFormat="1" applyFont="1" applyFill="1" applyBorder="1" applyAlignment="1">
      <alignment horizontal="center" vertical="center"/>
    </xf>
    <xf numFmtId="9" fontId="2" fillId="2" borderId="22" xfId="0" applyNumberFormat="1" applyFont="1" applyFill="1" applyBorder="1" applyAlignment="1">
      <alignment horizontal="center" vertical="center"/>
    </xf>
    <xf numFmtId="9" fontId="2" fillId="2" borderId="1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9" fontId="9" fillId="2" borderId="4" xfId="7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0" fontId="3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5" borderId="24" xfId="0" applyFont="1" applyFill="1" applyBorder="1" applyAlignment="1">
      <alignment horizontal="center" vertical="top"/>
    </xf>
    <xf numFmtId="179" fontId="11" fillId="5" borderId="24" xfId="0" applyNumberFormat="1" applyFont="1" applyFill="1" applyBorder="1" applyAlignment="1">
      <alignment horizontal="center" vertical="top"/>
    </xf>
    <xf numFmtId="0" fontId="11" fillId="5" borderId="24" xfId="0" applyFont="1" applyFill="1" applyBorder="1" applyAlignment="1">
      <alignment horizontal="left" vertical="top" wrapText="1"/>
    </xf>
    <xf numFmtId="0" fontId="11" fillId="5" borderId="24" xfId="0" applyFont="1" applyFill="1" applyBorder="1" applyAlignment="1">
      <alignment horizontal="center" vertical="top" wrapText="1"/>
    </xf>
    <xf numFmtId="0" fontId="11" fillId="5" borderId="2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176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9" fontId="0" fillId="0" borderId="0" xfId="7" applyFont="1"/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5" fillId="2" borderId="0" xfId="0" applyFont="1" applyFill="1"/>
    <xf numFmtId="0" fontId="2" fillId="2" borderId="33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0" fontId="2" fillId="2" borderId="0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2" fillId="2" borderId="40" xfId="0" applyFont="1" applyFill="1" applyBorder="1"/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9" fontId="6" fillId="2" borderId="46" xfId="7" applyFont="1" applyFill="1" applyBorder="1" applyAlignment="1">
      <alignment horizontal="center" vertical="center"/>
    </xf>
    <xf numFmtId="9" fontId="2" fillId="2" borderId="4" xfId="7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vertical="top" wrapText="1"/>
    </xf>
    <xf numFmtId="0" fontId="11" fillId="5" borderId="25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176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14" fillId="4" borderId="2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/>
    </xf>
    <xf numFmtId="0" fontId="11" fillId="0" borderId="0" xfId="0" applyFont="1" applyFill="1" applyAlignment="1"/>
    <xf numFmtId="0" fontId="15" fillId="0" borderId="0" xfId="0" applyFont="1" applyFill="1" applyBorder="1" applyAlignment="1"/>
    <xf numFmtId="0" fontId="3" fillId="4" borderId="47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left" vertical="top" wrapText="1"/>
    </xf>
    <xf numFmtId="0" fontId="16" fillId="0" borderId="25" xfId="0" applyFont="1" applyFill="1" applyBorder="1" applyAlignment="1"/>
    <xf numFmtId="0" fontId="17" fillId="5" borderId="24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0" fontId="11" fillId="2" borderId="47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/>
    </xf>
    <xf numFmtId="0" fontId="2" fillId="2" borderId="47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18" fillId="0" borderId="0" xfId="0" applyFont="1" applyFill="1" applyAlignment="1"/>
    <xf numFmtId="180" fontId="18" fillId="0" borderId="0" xfId="0" applyNumberFormat="1" applyFont="1" applyFill="1" applyAlignment="1"/>
    <xf numFmtId="0" fontId="11" fillId="5" borderId="49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wrapText="1"/>
    </xf>
    <xf numFmtId="0" fontId="11" fillId="2" borderId="36" xfId="0" applyFont="1" applyFill="1" applyBorder="1" applyAlignment="1"/>
    <xf numFmtId="179" fontId="11" fillId="5" borderId="24" xfId="0" applyNumberFormat="1" applyFont="1" applyFill="1" applyBorder="1" applyAlignment="1">
      <alignment horizontal="center" vertical="top" wrapText="1"/>
    </xf>
    <xf numFmtId="176" fontId="11" fillId="2" borderId="1" xfId="0" applyNumberFormat="1" applyFont="1" applyFill="1" applyBorder="1" applyAlignment="1">
      <alignment horizontal="center" vertical="top"/>
    </xf>
    <xf numFmtId="176" fontId="11" fillId="2" borderId="1" xfId="0" applyNumberFormat="1" applyFont="1" applyFill="1" applyBorder="1" applyAlignment="1">
      <alignment horizontal="center" vertical="top" wrapText="1"/>
    </xf>
    <xf numFmtId="0" fontId="19" fillId="2" borderId="36" xfId="0" applyFont="1" applyFill="1" applyBorder="1" applyAlignment="1"/>
    <xf numFmtId="0" fontId="19" fillId="2" borderId="0" xfId="0" applyFont="1" applyFill="1" applyBorder="1" applyAlignment="1"/>
    <xf numFmtId="0" fontId="20" fillId="2" borderId="1" xfId="0" applyFont="1" applyFill="1" applyBorder="1" applyAlignment="1">
      <alignment horizontal="center" vertical="top"/>
    </xf>
    <xf numFmtId="179" fontId="21" fillId="5" borderId="24" xfId="0" applyNumberFormat="1" applyFont="1" applyFill="1" applyBorder="1" applyAlignment="1">
      <alignment horizontal="center" vertical="top"/>
    </xf>
    <xf numFmtId="0" fontId="21" fillId="5" borderId="24" xfId="0" applyFont="1" applyFill="1" applyBorder="1" applyAlignment="1">
      <alignment horizontal="left" vertical="top" wrapText="1"/>
    </xf>
    <xf numFmtId="0" fontId="21" fillId="5" borderId="24" xfId="0" applyFont="1" applyFill="1" applyBorder="1" applyAlignment="1">
      <alignment vertical="top" wrapText="1"/>
    </xf>
    <xf numFmtId="17" fontId="21" fillId="5" borderId="25" xfId="0" applyNumberFormat="1" applyFont="1" applyFill="1" applyBorder="1" applyAlignment="1">
      <alignment vertical="top" wrapText="1"/>
    </xf>
    <xf numFmtId="0" fontId="21" fillId="5" borderId="50" xfId="0" applyFont="1" applyFill="1" applyBorder="1" applyAlignment="1">
      <alignment vertical="top" wrapText="1"/>
    </xf>
    <xf numFmtId="179" fontId="21" fillId="5" borderId="24" xfId="0" applyNumberFormat="1" applyFont="1" applyFill="1" applyBorder="1" applyAlignment="1">
      <alignment horizontal="center" vertical="top" wrapText="1"/>
    </xf>
    <xf numFmtId="0" fontId="21" fillId="5" borderId="48" xfId="0" applyFont="1" applyFill="1" applyBorder="1" applyAlignment="1">
      <alignment vertical="top" wrapText="1"/>
    </xf>
    <xf numFmtId="15" fontId="22" fillId="0" borderId="1" xfId="0" applyNumberFormat="1" applyFont="1" applyFill="1" applyBorder="1" applyAlignment="1"/>
    <xf numFmtId="0" fontId="18" fillId="0" borderId="48" xfId="0" applyFont="1" applyFill="1" applyBorder="1" applyAlignment="1"/>
    <xf numFmtId="0" fontId="11" fillId="5" borderId="47" xfId="0" applyFont="1" applyFill="1" applyBorder="1" applyAlignment="1">
      <alignment vertical="top" wrapText="1"/>
    </xf>
    <xf numFmtId="0" fontId="11" fillId="2" borderId="23" xfId="0" applyFont="1" applyFill="1" applyBorder="1" applyAlignment="1">
      <alignment vertical="top" wrapText="1"/>
    </xf>
    <xf numFmtId="0" fontId="18" fillId="0" borderId="24" xfId="0" applyFont="1" applyFill="1" applyBorder="1" applyAlignment="1"/>
    <xf numFmtId="0" fontId="18" fillId="0" borderId="49" xfId="0" applyFont="1" applyFill="1" applyBorder="1" applyAlignment="1"/>
    <xf numFmtId="0" fontId="23" fillId="0" borderId="0" xfId="0" applyFont="1" applyFill="1" applyAlignment="1"/>
    <xf numFmtId="0" fontId="11" fillId="2" borderId="51" xfId="0" applyFont="1" applyFill="1" applyBorder="1" applyAlignment="1">
      <alignment horizontal="center" vertical="top"/>
    </xf>
    <xf numFmtId="0" fontId="11" fillId="5" borderId="51" xfId="0" applyFont="1" applyFill="1" applyBorder="1" applyAlignment="1">
      <alignment horizontal="left" vertical="top" wrapText="1"/>
    </xf>
    <xf numFmtId="0" fontId="11" fillId="5" borderId="33" xfId="0" applyFont="1" applyFill="1" applyBorder="1" applyAlignment="1">
      <alignment vertical="top" wrapText="1"/>
    </xf>
    <xf numFmtId="0" fontId="11" fillId="2" borderId="35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/>
    <xf numFmtId="0" fontId="2" fillId="3" borderId="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4" fillId="0" borderId="0" xfId="79" applyFont="1"/>
    <xf numFmtId="0" fontId="24" fillId="0" borderId="0" xfId="79" applyFont="1" applyAlignment="1">
      <alignment vertical="top"/>
    </xf>
    <xf numFmtId="0" fontId="24" fillId="0" borderId="0" xfId="79" applyFont="1" applyAlignment="1">
      <alignment vertical="center"/>
    </xf>
    <xf numFmtId="0" fontId="25" fillId="0" borderId="0" xfId="79" applyFont="1"/>
    <xf numFmtId="0" fontId="26" fillId="0" borderId="0" xfId="79" applyFont="1"/>
    <xf numFmtId="0" fontId="25" fillId="0" borderId="0" xfId="79" applyFont="1" applyFill="1" applyAlignment="1"/>
    <xf numFmtId="0" fontId="8" fillId="0" borderId="0" xfId="79" applyFont="1" applyFill="1" applyBorder="1"/>
    <xf numFmtId="0" fontId="25" fillId="0" borderId="0" xfId="79" applyFont="1" applyFill="1" applyBorder="1"/>
    <xf numFmtId="0" fontId="8" fillId="0" borderId="0" xfId="79" applyFont="1" applyFill="1" applyBorder="1" applyAlignment="1">
      <alignment horizontal="center"/>
    </xf>
    <xf numFmtId="0" fontId="27" fillId="0" borderId="0" xfId="79" applyFont="1" applyFill="1" applyBorder="1" applyAlignment="1">
      <alignment horizontal="center"/>
    </xf>
    <xf numFmtId="0" fontId="3" fillId="0" borderId="0" xfId="79" applyFont="1" applyFill="1" applyBorder="1"/>
    <xf numFmtId="0" fontId="2" fillId="0" borderId="0" xfId="79" applyFont="1" applyFill="1" applyBorder="1"/>
    <xf numFmtId="0" fontId="2" fillId="0" borderId="0" xfId="79" applyFont="1" applyFill="1" applyBorder="1" applyAlignment="1">
      <alignment vertical="top"/>
    </xf>
    <xf numFmtId="0" fontId="2" fillId="0" borderId="0" xfId="79" applyFont="1" applyFill="1" applyBorder="1" applyAlignment="1">
      <alignment horizontal="center" vertical="top"/>
    </xf>
    <xf numFmtId="0" fontId="2" fillId="0" borderId="0" xfId="79" applyFont="1" applyFill="1" applyBorder="1" applyAlignment="1">
      <alignment vertical="top" wrapText="1"/>
    </xf>
    <xf numFmtId="0" fontId="2" fillId="0" borderId="0" xfId="79" applyFont="1" applyAlignment="1">
      <alignment horizontal="left" vertical="top"/>
    </xf>
    <xf numFmtId="0" fontId="2" fillId="0" borderId="53" xfId="79" applyFont="1" applyBorder="1" applyAlignment="1">
      <alignment horizontal="left" vertical="top"/>
    </xf>
    <xf numFmtId="0" fontId="2" fillId="0" borderId="54" xfId="79" applyFont="1" applyBorder="1" applyAlignment="1">
      <alignment horizontal="left" vertical="top"/>
    </xf>
    <xf numFmtId="0" fontId="2" fillId="0" borderId="0" xfId="79" applyFont="1"/>
    <xf numFmtId="176" fontId="2" fillId="0" borderId="54" xfId="79" applyNumberFormat="1" applyFont="1" applyBorder="1" applyAlignment="1">
      <alignment horizontal="left" vertical="top"/>
    </xf>
    <xf numFmtId="0" fontId="2" fillId="0" borderId="0" xfId="79" applyFont="1" applyFill="1" applyBorder="1" applyAlignment="1">
      <alignment horizontal="left" vertical="top" wrapText="1"/>
    </xf>
    <xf numFmtId="0" fontId="2" fillId="0" borderId="53" xfId="79" applyFont="1" applyFill="1" applyBorder="1" applyAlignment="1">
      <alignment horizontal="left" vertical="top" wrapText="1"/>
    </xf>
    <xf numFmtId="0" fontId="2" fillId="0" borderId="0" xfId="79" applyFont="1" applyFill="1" applyBorder="1" applyAlignment="1">
      <alignment vertical="center"/>
    </xf>
    <xf numFmtId="0" fontId="3" fillId="0" borderId="51" xfId="79" applyFont="1" applyFill="1" applyBorder="1" applyAlignment="1">
      <alignment horizontal="center" vertical="center" wrapText="1"/>
    </xf>
    <xf numFmtId="0" fontId="3" fillId="0" borderId="33" xfId="79" applyFont="1" applyFill="1" applyBorder="1" applyAlignment="1">
      <alignment horizontal="center" vertical="center" wrapText="1"/>
    </xf>
    <xf numFmtId="0" fontId="3" fillId="0" borderId="34" xfId="79" applyFont="1" applyFill="1" applyBorder="1" applyAlignment="1">
      <alignment horizontal="center" vertical="center" wrapText="1"/>
    </xf>
    <xf numFmtId="0" fontId="3" fillId="0" borderId="35" xfId="79" applyFont="1" applyFill="1" applyBorder="1" applyAlignment="1">
      <alignment horizontal="center" vertical="center" wrapText="1"/>
    </xf>
    <xf numFmtId="0" fontId="3" fillId="0" borderId="55" xfId="79" applyFont="1" applyFill="1" applyBorder="1" applyAlignment="1">
      <alignment horizontal="center" vertical="center" wrapText="1"/>
    </xf>
    <xf numFmtId="0" fontId="3" fillId="0" borderId="38" xfId="79" applyFont="1" applyFill="1" applyBorder="1" applyAlignment="1">
      <alignment horizontal="center" vertical="center" wrapText="1"/>
    </xf>
    <xf numFmtId="0" fontId="3" fillId="0" borderId="39" xfId="79" applyFont="1" applyFill="1" applyBorder="1" applyAlignment="1">
      <alignment horizontal="center" vertical="center" wrapText="1"/>
    </xf>
    <xf numFmtId="0" fontId="3" fillId="0" borderId="40" xfId="79" applyFont="1" applyFill="1" applyBorder="1" applyAlignment="1">
      <alignment horizontal="center" vertical="center" wrapText="1"/>
    </xf>
    <xf numFmtId="0" fontId="2" fillId="0" borderId="1" xfId="84" applyFont="1" applyFill="1" applyBorder="1" applyAlignment="1">
      <alignment horizontal="center" vertical="top"/>
    </xf>
    <xf numFmtId="0" fontId="2" fillId="0" borderId="47" xfId="84" applyFont="1" applyFill="1" applyBorder="1" applyAlignment="1">
      <alignment horizontal="left" vertical="top" wrapText="1"/>
    </xf>
    <xf numFmtId="0" fontId="2" fillId="0" borderId="56" xfId="84" applyFont="1" applyFill="1" applyBorder="1" applyAlignment="1">
      <alignment horizontal="left" vertical="top" wrapText="1"/>
    </xf>
    <xf numFmtId="0" fontId="2" fillId="0" borderId="23" xfId="84" applyFont="1" applyFill="1" applyBorder="1" applyAlignment="1">
      <alignment horizontal="left" vertical="top" wrapText="1"/>
    </xf>
    <xf numFmtId="0" fontId="2" fillId="0" borderId="23" xfId="84" applyFont="1" applyFill="1" applyBorder="1" applyAlignment="1">
      <alignment horizontal="center" vertical="top" wrapText="1"/>
    </xf>
    <xf numFmtId="0" fontId="2" fillId="4" borderId="1" xfId="84" applyFont="1" applyFill="1" applyBorder="1" applyAlignment="1">
      <alignment horizontal="center" vertical="top" wrapText="1"/>
    </xf>
    <xf numFmtId="9" fontId="2" fillId="4" borderId="1" xfId="0" applyNumberFormat="1" applyFont="1" applyFill="1" applyBorder="1" applyAlignment="1">
      <alignment horizontal="center" vertical="top" wrapText="1"/>
    </xf>
    <xf numFmtId="0" fontId="2" fillId="6" borderId="1" xfId="84" applyFont="1" applyFill="1" applyBorder="1" applyAlignment="1">
      <alignment horizontal="center" vertical="top" wrapText="1"/>
    </xf>
    <xf numFmtId="9" fontId="2" fillId="6" borderId="1" xfId="84" applyNumberFormat="1" applyFont="1" applyFill="1" applyBorder="1" applyAlignment="1">
      <alignment horizontal="center" vertical="top" wrapText="1"/>
    </xf>
    <xf numFmtId="0" fontId="3" fillId="0" borderId="1" xfId="79" applyFont="1" applyFill="1" applyBorder="1"/>
    <xf numFmtId="0" fontId="2" fillId="0" borderId="0" xfId="84" applyFont="1" applyFill="1" applyBorder="1" applyAlignment="1">
      <alignment horizontal="left" vertical="top" wrapText="1"/>
    </xf>
    <xf numFmtId="0" fontId="2" fillId="0" borderId="0" xfId="79" applyFont="1" applyAlignment="1">
      <alignment horizontal="left" vertical="top" wrapText="1"/>
    </xf>
    <xf numFmtId="0" fontId="2" fillId="0" borderId="0" xfId="79" applyFont="1" applyAlignment="1">
      <alignment horizontal="center" vertical="top"/>
    </xf>
    <xf numFmtId="0" fontId="2" fillId="0" borderId="0" xfId="79" applyFont="1" applyAlignment="1">
      <alignment vertical="top" wrapText="1"/>
    </xf>
    <xf numFmtId="10" fontId="2" fillId="0" borderId="0" xfId="7" applyNumberFormat="1" applyFont="1" applyFill="1" applyBorder="1" applyAlignment="1">
      <alignment horizontal="left" vertical="top" wrapText="1"/>
    </xf>
    <xf numFmtId="0" fontId="5" fillId="0" borderId="1" xfId="105" applyFont="1" applyBorder="1" applyAlignment="1">
      <alignment horizontal="center" vertical="center" wrapText="1"/>
    </xf>
    <xf numFmtId="0" fontId="5" fillId="0" borderId="0" xfId="105" applyFont="1" applyBorder="1" applyAlignment="1">
      <alignment horizontal="center" vertical="center" wrapText="1"/>
    </xf>
    <xf numFmtId="0" fontId="2" fillId="0" borderId="0" xfId="79" applyFont="1" applyFill="1"/>
    <xf numFmtId="0" fontId="2" fillId="0" borderId="0" xfId="79" applyFont="1" applyFill="1" applyBorder="1" applyAlignment="1">
      <alignment horizontal="left"/>
    </xf>
    <xf numFmtId="0" fontId="3" fillId="0" borderId="0" xfId="79" applyFont="1" applyFill="1" applyBorder="1" applyAlignment="1">
      <alignment horizontal="left"/>
    </xf>
    <xf numFmtId="0" fontId="25" fillId="0" borderId="0" xfId="79" applyFont="1" applyBorder="1"/>
    <xf numFmtId="0" fontId="26" fillId="0" borderId="0" xfId="79" applyFont="1" applyFill="1" applyAlignment="1"/>
    <xf numFmtId="0" fontId="26" fillId="0" borderId="0" xfId="79" applyFont="1" applyFill="1" applyBorder="1"/>
    <xf numFmtId="0" fontId="28" fillId="0" borderId="0" xfId="79" applyFont="1" applyFill="1" applyBorder="1" applyAlignment="1"/>
    <xf numFmtId="0" fontId="24" fillId="0" borderId="0" xfId="79" applyFont="1" applyFill="1" applyBorder="1"/>
    <xf numFmtId="0" fontId="2" fillId="0" borderId="0" xfId="79" applyFont="1" applyAlignment="1">
      <alignment vertical="top"/>
    </xf>
    <xf numFmtId="0" fontId="24" fillId="0" borderId="0" xfId="79" applyFont="1" applyFill="1" applyBorder="1" applyAlignment="1">
      <alignment vertical="top" wrapText="1"/>
    </xf>
    <xf numFmtId="0" fontId="24" fillId="0" borderId="0" xfId="79" applyFont="1" applyFill="1" applyBorder="1" applyAlignment="1">
      <alignment vertical="top"/>
    </xf>
    <xf numFmtId="0" fontId="3" fillId="0" borderId="47" xfId="79" applyFont="1" applyBorder="1" applyAlignment="1">
      <alignment horizontal="center" vertical="center" wrapText="1"/>
    </xf>
    <xf numFmtId="0" fontId="3" fillId="0" borderId="23" xfId="79" applyFont="1" applyBorder="1" applyAlignment="1">
      <alignment horizontal="center" vertical="center" wrapText="1"/>
    </xf>
    <xf numFmtId="0" fontId="3" fillId="0" borderId="1" xfId="79" applyFont="1" applyBorder="1" applyAlignment="1">
      <alignment horizontal="center" vertical="center" wrapText="1"/>
    </xf>
    <xf numFmtId="0" fontId="12" fillId="0" borderId="0" xfId="79" applyFont="1" applyAlignment="1">
      <alignment vertical="center"/>
    </xf>
    <xf numFmtId="9" fontId="2" fillId="0" borderId="1" xfId="7" applyFont="1" applyFill="1" applyBorder="1" applyAlignment="1">
      <alignment horizontal="center" vertical="top"/>
    </xf>
    <xf numFmtId="9" fontId="2" fillId="0" borderId="1" xfId="84" applyNumberFormat="1" applyFont="1" applyFill="1" applyBorder="1" applyAlignment="1">
      <alignment horizontal="center" vertical="top" wrapText="1"/>
    </xf>
    <xf numFmtId="10" fontId="2" fillId="0" borderId="1" xfId="84" applyNumberFormat="1" applyFont="1" applyFill="1" applyBorder="1" applyAlignment="1">
      <alignment horizontal="center" vertical="top" wrapText="1"/>
    </xf>
    <xf numFmtId="0" fontId="24" fillId="0" borderId="1" xfId="84" applyFont="1" applyBorder="1" applyAlignment="1">
      <alignment horizontal="left" vertical="top"/>
    </xf>
    <xf numFmtId="9" fontId="2" fillId="0" borderId="1" xfId="7" applyFont="1" applyFill="1" applyBorder="1" applyAlignment="1">
      <alignment horizontal="center" vertical="top" wrapText="1"/>
    </xf>
    <xf numFmtId="0" fontId="2" fillId="0" borderId="1" xfId="84" applyFont="1" applyFill="1" applyBorder="1" applyAlignment="1">
      <alignment horizontal="center" vertical="top" wrapText="1"/>
    </xf>
    <xf numFmtId="9" fontId="3" fillId="0" borderId="1" xfId="7" applyFont="1" applyFill="1" applyBorder="1" applyAlignment="1">
      <alignment horizontal="center"/>
    </xf>
    <xf numFmtId="10" fontId="3" fillId="0" borderId="1" xfId="7" applyNumberFormat="1" applyFont="1" applyFill="1" applyBorder="1" applyAlignment="1">
      <alignment horizontal="center"/>
    </xf>
    <xf numFmtId="9" fontId="3" fillId="0" borderId="0" xfId="7" applyFont="1" applyFill="1" applyBorder="1" applyAlignment="1">
      <alignment horizontal="center"/>
    </xf>
    <xf numFmtId="10" fontId="3" fillId="0" borderId="0" xfId="7" applyNumberFormat="1" applyFont="1" applyFill="1" applyBorder="1" applyAlignment="1">
      <alignment horizontal="center"/>
    </xf>
    <xf numFmtId="0" fontId="12" fillId="0" borderId="0" xfId="79" applyFont="1" applyFill="1" applyBorder="1"/>
    <xf numFmtId="0" fontId="29" fillId="0" borderId="0" xfId="79" applyFont="1" applyAlignment="1">
      <alignment horizontal="left" vertical="top" wrapText="1"/>
    </xf>
    <xf numFmtId="0" fontId="29" fillId="0" borderId="0" xfId="79" applyFont="1" applyFill="1" applyBorder="1" applyAlignment="1">
      <alignment horizontal="left" vertical="top"/>
    </xf>
    <xf numFmtId="0" fontId="2" fillId="0" borderId="0" xfId="84" applyFont="1" applyFill="1" applyBorder="1" applyAlignment="1">
      <alignment horizontal="center" vertical="top" wrapText="1"/>
    </xf>
    <xf numFmtId="0" fontId="30" fillId="0" borderId="0" xfId="79" applyFont="1" applyAlignment="1">
      <alignment horizontal="left"/>
    </xf>
    <xf numFmtId="0" fontId="2" fillId="2" borderId="0" xfId="84" applyFont="1" applyFill="1" applyBorder="1" applyAlignment="1">
      <alignment horizontal="center" vertical="top" wrapText="1"/>
    </xf>
    <xf numFmtId="0" fontId="26" fillId="0" borderId="0" xfId="79" applyFont="1" applyBorder="1"/>
    <xf numFmtId="9" fontId="2" fillId="2" borderId="0" xfId="84" applyNumberFormat="1" applyFont="1" applyFill="1" applyBorder="1" applyAlignment="1">
      <alignment horizontal="center" vertical="top" wrapText="1"/>
    </xf>
    <xf numFmtId="9" fontId="31" fillId="2" borderId="0" xfId="0" applyNumberFormat="1" applyFont="1" applyFill="1" applyBorder="1" applyAlignment="1">
      <alignment horizontal="center" vertical="top" wrapText="1"/>
    </xf>
    <xf numFmtId="9" fontId="2" fillId="2" borderId="0" xfId="0" applyNumberFormat="1" applyFont="1" applyFill="1" applyBorder="1" applyAlignment="1">
      <alignment horizontal="center" vertical="top" wrapText="1"/>
    </xf>
    <xf numFmtId="176" fontId="32" fillId="0" borderId="0" xfId="45" applyFont="1" applyAlignment="1">
      <alignment vertical="center"/>
    </xf>
    <xf numFmtId="176" fontId="32" fillId="2" borderId="0" xfId="45" applyFont="1" applyFill="1"/>
    <xf numFmtId="176" fontId="6" fillId="2" borderId="0" xfId="45" applyFont="1" applyFill="1"/>
    <xf numFmtId="0" fontId="6" fillId="2" borderId="0" xfId="45" applyNumberFormat="1" applyFont="1" applyFill="1"/>
    <xf numFmtId="0" fontId="6" fillId="2" borderId="0" xfId="45" applyNumberFormat="1" applyFont="1" applyFill="1" applyAlignment="1">
      <alignment horizontal="center"/>
    </xf>
    <xf numFmtId="176" fontId="32" fillId="0" borderId="0" xfId="45" applyFont="1"/>
    <xf numFmtId="176" fontId="6" fillId="2" borderId="0" xfId="45" applyFont="1" applyFill="1" applyAlignment="1">
      <alignment vertical="center"/>
    </xf>
    <xf numFmtId="0" fontId="6" fillId="2" borderId="0" xfId="45" applyNumberFormat="1" applyFont="1" applyFill="1" applyAlignment="1">
      <alignment vertical="center"/>
    </xf>
    <xf numFmtId="0" fontId="9" fillId="2" borderId="0" xfId="45" applyNumberFormat="1" applyFont="1" applyFill="1" applyAlignment="1">
      <alignment vertical="center"/>
    </xf>
    <xf numFmtId="0" fontId="9" fillId="2" borderId="0" xfId="45" applyNumberFormat="1" applyFont="1" applyFill="1" applyAlignment="1">
      <alignment horizontal="center" vertical="center"/>
    </xf>
    <xf numFmtId="0" fontId="33" fillId="2" borderId="0" xfId="45" applyNumberFormat="1" applyFont="1" applyFill="1" applyAlignment="1">
      <alignment horizontal="center" vertical="center"/>
    </xf>
    <xf numFmtId="0" fontId="9" fillId="2" borderId="0" xfId="45" applyNumberFormat="1" applyFont="1" applyFill="1" applyAlignment="1">
      <alignment horizontal="center"/>
    </xf>
    <xf numFmtId="0" fontId="9" fillId="2" borderId="0" xfId="45" applyNumberFormat="1" applyFont="1" applyFill="1" applyAlignment="1">
      <alignment horizontal="left"/>
    </xf>
    <xf numFmtId="0" fontId="34" fillId="2" borderId="53" xfId="45" applyNumberFormat="1" applyFont="1" applyFill="1" applyBorder="1" applyAlignment="1">
      <alignment horizontal="left"/>
    </xf>
    <xf numFmtId="0" fontId="34" fillId="2" borderId="0" xfId="45" applyNumberFormat="1" applyFont="1" applyFill="1" applyAlignment="1">
      <alignment horizontal="center"/>
    </xf>
    <xf numFmtId="0" fontId="34" fillId="2" borderId="0" xfId="45" applyNumberFormat="1" applyFont="1" applyFill="1" applyAlignment="1">
      <alignment vertical="center" wrapText="1"/>
    </xf>
    <xf numFmtId="0" fontId="34" fillId="2" borderId="0" xfId="45" applyNumberFormat="1" applyFont="1" applyFill="1"/>
    <xf numFmtId="0" fontId="34" fillId="2" borderId="0" xfId="45" applyNumberFormat="1" applyFont="1" applyFill="1" applyAlignment="1">
      <alignment horizontal="center" vertical="center" wrapText="1"/>
    </xf>
    <xf numFmtId="0" fontId="35" fillId="2" borderId="0" xfId="45" applyNumberFormat="1" applyFont="1" applyFill="1"/>
    <xf numFmtId="0" fontId="36" fillId="2" borderId="26" xfId="45" applyNumberFormat="1" applyFont="1" applyFill="1" applyBorder="1" applyAlignment="1">
      <alignment horizontal="center" vertical="center"/>
    </xf>
    <xf numFmtId="0" fontId="36" fillId="2" borderId="27" xfId="45" applyNumberFormat="1" applyFont="1" applyFill="1" applyBorder="1" applyAlignment="1">
      <alignment horizontal="center" vertical="center"/>
    </xf>
    <xf numFmtId="0" fontId="36" fillId="2" borderId="28" xfId="45" applyNumberFormat="1" applyFont="1" applyFill="1" applyBorder="1" applyAlignment="1">
      <alignment horizontal="center" vertical="center"/>
    </xf>
    <xf numFmtId="0" fontId="35" fillId="2" borderId="0" xfId="45" applyNumberFormat="1" applyFont="1" applyFill="1" applyAlignment="1">
      <alignment horizontal="center"/>
    </xf>
    <xf numFmtId="0" fontId="32" fillId="0" borderId="0" xfId="45" applyNumberFormat="1" applyFont="1"/>
    <xf numFmtId="176" fontId="32" fillId="2" borderId="0" xfId="45" applyFont="1" applyFill="1" applyAlignment="1">
      <alignment vertical="center"/>
    </xf>
    <xf numFmtId="176" fontId="32" fillId="2" borderId="0" xfId="45" applyFont="1" applyFill="1" applyAlignment="1">
      <alignment vertical="top"/>
    </xf>
    <xf numFmtId="0" fontId="6" fillId="2" borderId="0" xfId="45" applyNumberFormat="1" applyFont="1" applyFill="1" applyAlignment="1">
      <alignment horizontal="center" vertical="center"/>
    </xf>
    <xf numFmtId="0" fontId="9" fillId="2" borderId="0" xfId="45" applyNumberFormat="1" applyFont="1" applyFill="1" applyAlignment="1"/>
    <xf numFmtId="176" fontId="36" fillId="4" borderId="1" xfId="45" applyFont="1" applyFill="1" applyBorder="1" applyAlignment="1">
      <alignment horizontal="center" vertical="center"/>
    </xf>
    <xf numFmtId="0" fontId="9" fillId="4" borderId="1" xfId="45" applyNumberFormat="1" applyFont="1" applyFill="1" applyBorder="1" applyAlignment="1">
      <alignment horizontal="center" vertical="center"/>
    </xf>
    <xf numFmtId="176" fontId="9" fillId="4" borderId="1" xfId="45" applyFont="1" applyFill="1" applyBorder="1" applyAlignment="1">
      <alignment horizontal="center" vertical="center" wrapText="1"/>
    </xf>
    <xf numFmtId="0" fontId="36" fillId="4" borderId="1" xfId="45" applyNumberFormat="1" applyFont="1" applyFill="1" applyBorder="1" applyAlignment="1">
      <alignment horizontal="center" vertical="center"/>
    </xf>
    <xf numFmtId="0" fontId="9" fillId="4" borderId="47" xfId="45" applyNumberFormat="1" applyFont="1" applyFill="1" applyBorder="1" applyAlignment="1">
      <alignment horizontal="center" vertical="center"/>
    </xf>
    <xf numFmtId="0" fontId="9" fillId="4" borderId="56" xfId="45" applyNumberFormat="1" applyFont="1" applyFill="1" applyBorder="1" applyAlignment="1">
      <alignment horizontal="center" vertical="center"/>
    </xf>
    <xf numFmtId="0" fontId="9" fillId="4" borderId="23" xfId="45" applyNumberFormat="1" applyFont="1" applyFill="1" applyBorder="1" applyAlignment="1">
      <alignment horizontal="center" vertical="center"/>
    </xf>
    <xf numFmtId="0" fontId="9" fillId="4" borderId="1" xfId="45" applyNumberFormat="1" applyFont="1" applyFill="1" applyBorder="1" applyAlignment="1">
      <alignment horizontal="center" vertical="center" wrapText="1"/>
    </xf>
    <xf numFmtId="0" fontId="36" fillId="2" borderId="47" xfId="45" applyNumberFormat="1" applyFont="1" applyFill="1" applyBorder="1" applyAlignment="1">
      <alignment horizontal="center" vertical="center"/>
    </xf>
    <xf numFmtId="0" fontId="36" fillId="2" borderId="56" xfId="45" applyNumberFormat="1" applyFont="1" applyFill="1" applyBorder="1" applyAlignment="1">
      <alignment horizontal="center" vertical="center"/>
    </xf>
    <xf numFmtId="176" fontId="6" fillId="2" borderId="51" xfId="45" applyFont="1" applyFill="1" applyBorder="1" applyAlignment="1">
      <alignment horizontal="center" vertical="top"/>
    </xf>
    <xf numFmtId="0" fontId="6" fillId="2" borderId="33" xfId="45" applyNumberFormat="1" applyFont="1" applyFill="1" applyBorder="1" applyAlignment="1">
      <alignment horizontal="left" vertical="top"/>
    </xf>
    <xf numFmtId="0" fontId="6" fillId="2" borderId="34" xfId="45" applyNumberFormat="1" applyFont="1" applyFill="1" applyBorder="1" applyAlignment="1">
      <alignment horizontal="left" vertical="top"/>
    </xf>
    <xf numFmtId="0" fontId="6" fillId="2" borderId="35" xfId="45" applyNumberFormat="1" applyFont="1" applyFill="1" applyBorder="1" applyAlignment="1">
      <alignment horizontal="left" vertical="top"/>
    </xf>
    <xf numFmtId="0" fontId="6" fillId="2" borderId="57" xfId="45" applyNumberFormat="1" applyFont="1" applyFill="1" applyBorder="1" applyAlignment="1">
      <alignment horizontal="center" vertical="top"/>
    </xf>
    <xf numFmtId="0" fontId="6" fillId="2" borderId="58" xfId="45" applyNumberFormat="1" applyFont="1" applyFill="1" applyBorder="1" applyAlignment="1">
      <alignment horizontal="left" vertical="top"/>
    </xf>
    <xf numFmtId="176" fontId="6" fillId="2" borderId="59" xfId="45" applyFont="1" applyFill="1" applyBorder="1" applyAlignment="1">
      <alignment horizontal="center" vertical="top"/>
    </xf>
    <xf numFmtId="0" fontId="6" fillId="2" borderId="36" xfId="45" applyNumberFormat="1" applyFont="1" applyFill="1" applyBorder="1" applyAlignment="1">
      <alignment vertical="top"/>
    </xf>
    <xf numFmtId="0" fontId="6" fillId="2" borderId="0" xfId="45" applyNumberFormat="1" applyFont="1" applyFill="1" applyBorder="1" applyAlignment="1">
      <alignment vertical="top"/>
    </xf>
    <xf numFmtId="0" fontId="6" fillId="2" borderId="37" xfId="45" applyNumberFormat="1" applyFont="1" applyFill="1" applyBorder="1" applyAlignment="1">
      <alignment vertical="top"/>
    </xf>
    <xf numFmtId="0" fontId="6" fillId="2" borderId="60" xfId="45" applyNumberFormat="1" applyFont="1" applyFill="1" applyBorder="1" applyAlignment="1">
      <alignment horizontal="center" vertical="top"/>
    </xf>
    <xf numFmtId="0" fontId="6" fillId="2" borderId="61" xfId="45" applyNumberFormat="1" applyFont="1" applyFill="1" applyBorder="1" applyAlignment="1">
      <alignment horizontal="left" vertical="top"/>
    </xf>
    <xf numFmtId="176" fontId="6" fillId="2" borderId="60" xfId="45" applyFont="1" applyFill="1" applyBorder="1" applyAlignment="1">
      <alignment horizontal="center" vertical="top"/>
    </xf>
    <xf numFmtId="0" fontId="6" fillId="2" borderId="61" xfId="45" applyNumberFormat="1" applyFont="1" applyFill="1" applyBorder="1" applyAlignment="1">
      <alignment horizontal="left" vertical="top" wrapText="1"/>
    </xf>
    <xf numFmtId="176" fontId="6" fillId="2" borderId="55" xfId="45" applyFont="1" applyFill="1" applyBorder="1" applyAlignment="1">
      <alignment horizontal="center" vertical="top"/>
    </xf>
    <xf numFmtId="0" fontId="6" fillId="2" borderId="38" xfId="45" applyNumberFormat="1" applyFont="1" applyFill="1" applyBorder="1" applyAlignment="1">
      <alignment vertical="top"/>
    </xf>
    <xf numFmtId="0" fontId="6" fillId="2" borderId="39" xfId="45" applyNumberFormat="1" applyFont="1" applyFill="1" applyBorder="1" applyAlignment="1">
      <alignment vertical="top"/>
    </xf>
    <xf numFmtId="0" fontId="6" fillId="2" borderId="40" xfId="45" applyNumberFormat="1" applyFont="1" applyFill="1" applyBorder="1" applyAlignment="1">
      <alignment vertical="top"/>
    </xf>
    <xf numFmtId="176" fontId="6" fillId="2" borderId="62" xfId="45" applyFont="1" applyFill="1" applyBorder="1" applyAlignment="1">
      <alignment horizontal="center" vertical="top"/>
    </xf>
    <xf numFmtId="0" fontId="6" fillId="2" borderId="63" xfId="45" applyNumberFormat="1" applyFont="1" applyFill="1" applyBorder="1" applyAlignment="1">
      <alignment horizontal="left" vertical="top"/>
    </xf>
    <xf numFmtId="0" fontId="6" fillId="2" borderId="33" xfId="45" applyNumberFormat="1" applyFont="1" applyFill="1" applyBorder="1" applyAlignment="1">
      <alignment horizontal="left" vertical="top" wrapText="1"/>
    </xf>
    <xf numFmtId="0" fontId="6" fillId="2" borderId="34" xfId="45" applyNumberFormat="1" applyFont="1" applyFill="1" applyBorder="1" applyAlignment="1">
      <alignment horizontal="left" vertical="top" wrapText="1"/>
    </xf>
    <xf numFmtId="0" fontId="6" fillId="2" borderId="35" xfId="45" applyNumberFormat="1" applyFont="1" applyFill="1" applyBorder="1" applyAlignment="1">
      <alignment horizontal="left" vertical="top" wrapText="1"/>
    </xf>
    <xf numFmtId="0" fontId="6" fillId="2" borderId="57" xfId="45" applyNumberFormat="1" applyFont="1" applyFill="1" applyBorder="1" applyAlignment="1">
      <alignment horizontal="left" vertical="top" wrapText="1"/>
    </xf>
    <xf numFmtId="176" fontId="6" fillId="2" borderId="59" xfId="45" applyFont="1" applyFill="1" applyBorder="1" applyAlignment="1">
      <alignment vertical="top"/>
    </xf>
    <xf numFmtId="0" fontId="6" fillId="2" borderId="36" xfId="45" applyNumberFormat="1" applyFont="1" applyFill="1" applyBorder="1" applyAlignment="1">
      <alignment vertical="top" wrapText="1"/>
    </xf>
    <xf numFmtId="0" fontId="6" fillId="2" borderId="0" xfId="45" applyNumberFormat="1" applyFont="1" applyFill="1" applyBorder="1" applyAlignment="1">
      <alignment vertical="top" wrapText="1"/>
    </xf>
    <xf numFmtId="0" fontId="6" fillId="2" borderId="37" xfId="45" applyNumberFormat="1" applyFont="1" applyFill="1" applyBorder="1" applyAlignment="1">
      <alignment vertical="top" wrapText="1"/>
    </xf>
    <xf numFmtId="0" fontId="6" fillId="2" borderId="60" xfId="45" applyNumberFormat="1" applyFont="1" applyFill="1" applyBorder="1" applyAlignment="1">
      <alignment horizontal="left" vertical="top" wrapText="1"/>
    </xf>
    <xf numFmtId="0" fontId="6" fillId="2" borderId="60" xfId="45" applyNumberFormat="1" applyFont="1" applyFill="1" applyBorder="1" applyAlignment="1">
      <alignment horizontal="center" vertical="top" wrapText="1"/>
    </xf>
    <xf numFmtId="176" fontId="6" fillId="2" borderId="55" xfId="45" applyFont="1" applyFill="1" applyBorder="1" applyAlignment="1">
      <alignment vertical="top"/>
    </xf>
    <xf numFmtId="0" fontId="6" fillId="2" borderId="38" xfId="45" applyNumberFormat="1" applyFont="1" applyFill="1" applyBorder="1" applyAlignment="1">
      <alignment vertical="top" wrapText="1"/>
    </xf>
    <xf numFmtId="0" fontId="6" fillId="2" borderId="39" xfId="45" applyNumberFormat="1" applyFont="1" applyFill="1" applyBorder="1" applyAlignment="1">
      <alignment vertical="top" wrapText="1"/>
    </xf>
    <xf numFmtId="0" fontId="6" fillId="2" borderId="40" xfId="45" applyNumberFormat="1" applyFont="1" applyFill="1" applyBorder="1" applyAlignment="1">
      <alignment vertical="top" wrapText="1"/>
    </xf>
    <xf numFmtId="0" fontId="6" fillId="2" borderId="62" xfId="45" applyNumberFormat="1" applyFont="1" applyFill="1" applyBorder="1" applyAlignment="1">
      <alignment horizontal="center" vertical="top" wrapText="1"/>
    </xf>
    <xf numFmtId="0" fontId="6" fillId="2" borderId="62" xfId="45" applyNumberFormat="1" applyFont="1" applyFill="1" applyBorder="1" applyAlignment="1">
      <alignment horizontal="left" vertical="top" wrapText="1"/>
    </xf>
    <xf numFmtId="0" fontId="6" fillId="2" borderId="58" xfId="45" applyNumberFormat="1" applyFont="1" applyFill="1" applyBorder="1" applyAlignment="1">
      <alignment horizontal="left" vertical="top" wrapText="1"/>
    </xf>
    <xf numFmtId="0" fontId="6" fillId="2" borderId="36" xfId="45" applyNumberFormat="1" applyFont="1" applyFill="1" applyBorder="1" applyAlignment="1">
      <alignment horizontal="left" vertical="top" wrapText="1"/>
    </xf>
    <xf numFmtId="0" fontId="6" fillId="2" borderId="0" xfId="45" applyNumberFormat="1" applyFont="1" applyFill="1" applyBorder="1" applyAlignment="1">
      <alignment horizontal="left" vertical="top" wrapText="1"/>
    </xf>
    <xf numFmtId="0" fontId="6" fillId="2" borderId="37" xfId="45" applyNumberFormat="1" applyFont="1" applyFill="1" applyBorder="1" applyAlignment="1">
      <alignment horizontal="left" vertical="top" wrapText="1"/>
    </xf>
    <xf numFmtId="0" fontId="6" fillId="2" borderId="64" xfId="45" applyNumberFormat="1" applyFont="1" applyFill="1" applyBorder="1" applyAlignment="1">
      <alignment horizontal="left" vertical="top" wrapText="1"/>
    </xf>
    <xf numFmtId="0" fontId="6" fillId="2" borderId="65" xfId="45" applyNumberFormat="1" applyFont="1" applyFill="1" applyBorder="1" applyAlignment="1">
      <alignment horizontal="left" vertical="top" wrapText="1"/>
    </xf>
    <xf numFmtId="0" fontId="6" fillId="2" borderId="63" xfId="45" applyNumberFormat="1" applyFont="1" applyFill="1" applyBorder="1" applyAlignment="1">
      <alignment horizontal="left" vertical="top" wrapText="1"/>
    </xf>
    <xf numFmtId="0" fontId="6" fillId="2" borderId="66" xfId="45" applyNumberFormat="1" applyFont="1" applyFill="1" applyBorder="1" applyAlignment="1">
      <alignment horizontal="left" vertical="top" wrapText="1"/>
    </xf>
    <xf numFmtId="0" fontId="6" fillId="2" borderId="67" xfId="45" applyNumberFormat="1" applyFont="1" applyFill="1" applyBorder="1" applyAlignment="1">
      <alignment horizontal="center" vertical="top"/>
    </xf>
    <xf numFmtId="0" fontId="6" fillId="2" borderId="62" xfId="45" applyNumberFormat="1" applyFont="1" applyFill="1" applyBorder="1" applyAlignment="1">
      <alignment horizontal="center" vertical="top"/>
    </xf>
    <xf numFmtId="0" fontId="6" fillId="2" borderId="67" xfId="45" applyNumberFormat="1" applyFont="1" applyFill="1" applyBorder="1" applyAlignment="1">
      <alignment horizontal="center" vertical="top" wrapText="1"/>
    </xf>
    <xf numFmtId="0" fontId="6" fillId="2" borderId="0" xfId="45" applyNumberFormat="1" applyFont="1" applyFill="1" applyBorder="1" applyAlignment="1">
      <alignment horizontal="center"/>
    </xf>
    <xf numFmtId="176" fontId="6" fillId="2" borderId="0" xfId="45" applyFont="1" applyFill="1" applyBorder="1"/>
    <xf numFmtId="0" fontId="36" fillId="2" borderId="0" xfId="45" applyNumberFormat="1" applyFont="1" applyFill="1" applyBorder="1" applyAlignment="1">
      <alignment horizontal="center" vertical="center"/>
    </xf>
    <xf numFmtId="0" fontId="36" fillId="2" borderId="23" xfId="45" applyNumberFormat="1" applyFont="1" applyFill="1" applyBorder="1" applyAlignment="1">
      <alignment horizontal="center" vertical="center"/>
    </xf>
    <xf numFmtId="0" fontId="6" fillId="2" borderId="68" xfId="45" applyNumberFormat="1" applyFont="1" applyFill="1" applyBorder="1" applyAlignment="1">
      <alignment horizontal="left" vertical="top"/>
    </xf>
    <xf numFmtId="0" fontId="6" fillId="2" borderId="69" xfId="45" applyNumberFormat="1" applyFont="1" applyFill="1" applyBorder="1" applyAlignment="1">
      <alignment horizontal="left" vertical="top"/>
    </xf>
    <xf numFmtId="0" fontId="6" fillId="2" borderId="69" xfId="45" applyNumberFormat="1" applyFont="1" applyFill="1" applyBorder="1" applyAlignment="1">
      <alignment horizontal="left" vertical="top" wrapText="1"/>
    </xf>
    <xf numFmtId="0" fontId="6" fillId="2" borderId="70" xfId="45" applyNumberFormat="1" applyFont="1" applyFill="1" applyBorder="1" applyAlignment="1">
      <alignment horizontal="left" vertical="top"/>
    </xf>
    <xf numFmtId="0" fontId="6" fillId="2" borderId="68" xfId="45" applyNumberFormat="1" applyFont="1" applyFill="1" applyBorder="1" applyAlignment="1">
      <alignment horizontal="left" vertical="top" wrapText="1"/>
    </xf>
    <xf numFmtId="176" fontId="32" fillId="2" borderId="0" xfId="45" applyFont="1" applyFill="1" applyBorder="1" applyAlignment="1">
      <alignment vertical="top"/>
    </xf>
    <xf numFmtId="0" fontId="34" fillId="2" borderId="0" xfId="45" applyNumberFormat="1" applyFont="1" applyFill="1" applyBorder="1" applyAlignment="1">
      <alignment vertical="top" wrapText="1"/>
    </xf>
    <xf numFmtId="0" fontId="6" fillId="2" borderId="70" xfId="45" applyNumberFormat="1" applyFont="1" applyFill="1" applyBorder="1" applyAlignment="1">
      <alignment horizontal="left" vertical="top" wrapText="1"/>
    </xf>
    <xf numFmtId="0" fontId="6" fillId="2" borderId="71" xfId="45" applyNumberFormat="1" applyFont="1" applyFill="1" applyBorder="1" applyAlignment="1">
      <alignment horizontal="left" vertical="top" wrapText="1"/>
    </xf>
    <xf numFmtId="176" fontId="6" fillId="2" borderId="0" xfId="45" applyFont="1" applyFill="1" applyAlignment="1">
      <alignment horizontal="center" vertical="top"/>
    </xf>
    <xf numFmtId="0" fontId="6" fillId="2" borderId="0" xfId="45" applyNumberFormat="1" applyFont="1" applyFill="1" applyAlignment="1">
      <alignment horizontal="left" vertical="top"/>
    </xf>
    <xf numFmtId="0" fontId="6" fillId="2" borderId="0" xfId="45" applyNumberFormat="1" applyFont="1" applyFill="1" applyAlignment="1">
      <alignment horizontal="left" vertical="top" wrapText="1"/>
    </xf>
    <xf numFmtId="176" fontId="6" fillId="2" borderId="0" xfId="45" applyFont="1" applyFill="1" applyAlignment="1">
      <alignment horizontal="center"/>
    </xf>
    <xf numFmtId="176" fontId="6" fillId="2" borderId="51" xfId="45" applyFont="1" applyFill="1" applyBorder="1" applyAlignment="1" quotePrefix="1">
      <alignment horizontal="center" vertical="top"/>
    </xf>
    <xf numFmtId="176" fontId="6" fillId="2" borderId="0" xfId="45" applyFont="1" applyFill="1" applyAlignment="1" quotePrefix="1">
      <alignment horizontal="center" vertical="top"/>
    </xf>
    <xf numFmtId="0" fontId="36" fillId="2" borderId="27" xfId="45" applyNumberFormat="1" applyFont="1" applyFill="1" applyBorder="1" applyAlignment="1" quotePrefix="1">
      <alignment horizontal="center" vertical="center"/>
    </xf>
    <xf numFmtId="0" fontId="2" fillId="0" borderId="0" xfId="79" applyFont="1" applyFill="1" applyBorder="1" applyAlignment="1" quotePrefix="1">
      <alignment horizontal="center" vertical="top"/>
    </xf>
    <xf numFmtId="0" fontId="2" fillId="0" borderId="54" xfId="79" applyFont="1" applyBorder="1" applyAlignment="1" quotePrefix="1">
      <alignment horizontal="left" vertical="top"/>
    </xf>
    <xf numFmtId="0" fontId="2" fillId="4" borderId="1" xfId="84" applyFont="1" applyFill="1" applyBorder="1" applyAlignment="1" quotePrefix="1">
      <alignment horizontal="center" vertical="top" wrapText="1"/>
    </xf>
    <xf numFmtId="0" fontId="2" fillId="2" borderId="0" xfId="0" applyFont="1" applyFill="1" applyAlignment="1" quotePrefix="1">
      <alignment horizontal="center" vertical="top"/>
    </xf>
    <xf numFmtId="9" fontId="2" fillId="2" borderId="4" xfId="0" applyNumberFormat="1" applyFont="1" applyFill="1" applyBorder="1" applyAlignment="1" quotePrefix="1">
      <alignment horizontal="center" vertical="center"/>
    </xf>
    <xf numFmtId="0" fontId="21" fillId="5" borderId="24" xfId="0" applyFont="1" applyFill="1" applyBorder="1" applyAlignment="1" quotePrefix="1">
      <alignment horizontal="left" vertical="top" wrapText="1"/>
    </xf>
    <xf numFmtId="0" fontId="11" fillId="5" borderId="1" xfId="0" applyFont="1" applyFill="1" applyBorder="1" applyAlignment="1" quotePrefix="1">
      <alignment horizontal="left" vertical="top" wrapText="1"/>
    </xf>
    <xf numFmtId="0" fontId="23" fillId="0" borderId="0" xfId="0" applyFont="1" applyFill="1" applyAlignment="1" quotePrefix="1"/>
  </cellXfs>
  <cellStyles count="126">
    <cellStyle name="Normal" xfId="0" builtinId="0"/>
    <cellStyle name="40% - Accent1" xfId="1" builtinId="31"/>
    <cellStyle name="Comma" xfId="2" builtinId="3"/>
    <cellStyle name="Comma [0]" xfId="3" builtinId="6"/>
    <cellStyle name="Percent 2 2 2" xfId="4"/>
    <cellStyle name="Currency [0]" xfId="5" builtinId="7"/>
    <cellStyle name="Currency" xfId="6" builtinId="4"/>
    <cellStyle name="Percent" xfId="7" builtinId="5"/>
    <cellStyle name="Check Cell" xfId="8" builtinId="23"/>
    <cellStyle name="Heading 2" xfId="9" builtinId="17"/>
    <cellStyle name="Note" xfId="10" builtinId="10"/>
    <cellStyle name="Normal 7 2" xfId="11"/>
    <cellStyle name="Hyperlink" xfId="12" builtinId="8"/>
    <cellStyle name="60% - Accent4" xfId="13" builtinId="44"/>
    <cellStyle name="Followed Hyperlink" xfId="14" builtinId="9"/>
    <cellStyle name="Normal 19 2 4 2" xfId="15"/>
    <cellStyle name="40% - Accent3" xfId="16" builtinId="39"/>
    <cellStyle name="Warning Text" xfId="17" builtinId="11"/>
    <cellStyle name="40% - Accent2" xfId="18" builtinId="35"/>
    <cellStyle name="Normal 6 3" xfId="19"/>
    <cellStyle name="Title" xfId="20" builtinId="15"/>
    <cellStyle name="CExplanatory Text" xfId="21" builtinId="53"/>
    <cellStyle name="Heading 1" xfId="22" builtinId="16"/>
    <cellStyle name="Heading 3" xfId="23" builtinId="18"/>
    <cellStyle name="Normal 10 2" xfId="24"/>
    <cellStyle name="Heading 4" xfId="25" builtinId="19"/>
    <cellStyle name="Input" xfId="26" builtinId="20"/>
    <cellStyle name="60% - Accent3" xfId="27" builtinId="40"/>
    <cellStyle name="Good" xfId="28" builtinId="26"/>
    <cellStyle name="Output" xfId="29" builtinId="21"/>
    <cellStyle name="20% - Accent1" xfId="30" builtinId="30"/>
    <cellStyle name="Calculation" xfId="31" builtinId="22"/>
    <cellStyle name="Linked Cell" xfId="32" builtinId="24"/>
    <cellStyle name="Total" xfId="33" builtinId="25"/>
    <cellStyle name="Comma 6" xfId="34"/>
    <cellStyle name="Bad" xfId="35" builtinId="27"/>
    <cellStyle name="Neutral" xfId="36" builtinId="28"/>
    <cellStyle name="Accent1" xfId="37" builtinId="29"/>
    <cellStyle name="20% - Accent5" xfId="38" builtinId="46"/>
    <cellStyle name="60% - Accent1" xfId="39" builtinId="32"/>
    <cellStyle name="Accent2" xfId="40" builtinId="33"/>
    <cellStyle name="20% - Accent2" xfId="41" builtinId="34"/>
    <cellStyle name="20% - Accent6" xfId="42" builtinId="50"/>
    <cellStyle name="60% - Accent2" xfId="43" builtinId="36"/>
    <cellStyle name="Accent3" xfId="44" builtinId="37"/>
    <cellStyle name="Normal 2 2 2 2" xfId="45"/>
    <cellStyle name="20% - Accent3" xfId="46" builtinId="38"/>
    <cellStyle name="Accent4" xfId="47" builtinId="41"/>
    <cellStyle name="20% - Accent4" xfId="48" builtinId="42"/>
    <cellStyle name="40% - Accent4" xfId="49" builtinId="43"/>
    <cellStyle name="Accent5" xfId="50" builtinId="45"/>
    <cellStyle name="Comma [0] 2 2" xfId="51"/>
    <cellStyle name="40% - Accent5" xfId="52" builtinId="47"/>
    <cellStyle name="60% - Accent5" xfId="53" builtinId="48"/>
    <cellStyle name="Accent6" xfId="54" builtinId="49"/>
    <cellStyle name="40% - Accent6" xfId="55" builtinId="51"/>
    <cellStyle name="60% - Accent6" xfId="56" builtinId="52"/>
    <cellStyle name="Normal 11" xfId="57"/>
    <cellStyle name="Comma 2" xfId="58"/>
    <cellStyle name="Comma [0] 2" xfId="59"/>
    <cellStyle name="Normal 12" xfId="60"/>
    <cellStyle name="Comma 3" xfId="61"/>
    <cellStyle name="Normal 9 2" xfId="62"/>
    <cellStyle name="Comma [0] 3" xfId="63"/>
    <cellStyle name="Normal 13" xfId="64"/>
    <cellStyle name="Comma 4" xfId="65"/>
    <cellStyle name="Normal 9 3" xfId="66"/>
    <cellStyle name="Comma [0] 4" xfId="67"/>
    <cellStyle name="Comma 5" xfId="68"/>
    <cellStyle name="Comma 7" xfId="69"/>
    <cellStyle name="Comma 8" xfId="70"/>
    <cellStyle name="Normal 10" xfId="71"/>
    <cellStyle name="Normal 14" xfId="72"/>
    <cellStyle name="Normal 15" xfId="73"/>
    <cellStyle name="Normal 16" xfId="74"/>
    <cellStyle name="Normal 17" xfId="75"/>
    <cellStyle name="Normal 17 2" xfId="76"/>
    <cellStyle name="Normal 2 3 2 2" xfId="77"/>
    <cellStyle name="Normal 18" xfId="78"/>
    <cellStyle name="Normal 2 3 2 3" xfId="79"/>
    <cellStyle name="Normal 19" xfId="80"/>
    <cellStyle name="Normal 2 3 2 3 2" xfId="81"/>
    <cellStyle name="Normal 19 2" xfId="82"/>
    <cellStyle name="Normal 2" xfId="83"/>
    <cellStyle name="Normal 2 2" xfId="84"/>
    <cellStyle name="Normal 2 2 2" xfId="85"/>
    <cellStyle name="Normal 2 2 3" xfId="86"/>
    <cellStyle name="Normal 2 3" xfId="87"/>
    <cellStyle name="Normal 2 3 2" xfId="88"/>
    <cellStyle name="Normal 2 3 2 2 2" xfId="89"/>
    <cellStyle name="Normal 2 3 2 3 3" xfId="90"/>
    <cellStyle name="Normal 2 4" xfId="91"/>
    <cellStyle name="Normal 2 4 2" xfId="92"/>
    <cellStyle name="Normal 2 4 2 2" xfId="93"/>
    <cellStyle name="Normal 2 4 3" xfId="94"/>
    <cellStyle name="Percent 7" xfId="95"/>
    <cellStyle name="Normal 2 4 3 2" xfId="96"/>
    <cellStyle name="Normal 2 5" xfId="97"/>
    <cellStyle name="Normal 3" xfId="98"/>
    <cellStyle name="Normal 3 2" xfId="99"/>
    <cellStyle name="Normal 3 2 2" xfId="100"/>
    <cellStyle name="Normal 4" xfId="101"/>
    <cellStyle name="Normal 4 2" xfId="102"/>
    <cellStyle name="Normal 5" xfId="103"/>
    <cellStyle name="Normal 5 2" xfId="104"/>
    <cellStyle name="Normal 6" xfId="105"/>
    <cellStyle name="Normal 6 2" xfId="106"/>
    <cellStyle name="Normal 7" xfId="107"/>
    <cellStyle name="Normal 7 3" xfId="108"/>
    <cellStyle name="Normal 8" xfId="109"/>
    <cellStyle name="Normal 8 2" xfId="110"/>
    <cellStyle name="Normal 8 3" xfId="111"/>
    <cellStyle name="Normal 9" xfId="112"/>
    <cellStyle name="Percent 2" xfId="113"/>
    <cellStyle name="Percent 2 2" xfId="114"/>
    <cellStyle name="Percent 2 2 2 2" xfId="115"/>
    <cellStyle name="Percent 2 2 3" xfId="116"/>
    <cellStyle name="Percent 2 3" xfId="117"/>
    <cellStyle name="Percent 2 3 2" xfId="118"/>
    <cellStyle name="Percent 2 3 3" xfId="119"/>
    <cellStyle name="Percent 2 3 3 2" xfId="120"/>
    <cellStyle name="Percent 2 4" xfId="121"/>
    <cellStyle name="Percent 3" xfId="122"/>
    <cellStyle name="Percent 4" xfId="123"/>
    <cellStyle name="Percent 5" xfId="124"/>
    <cellStyle name="Percent 6" xfId="125"/>
  </cellStyles>
  <dxfs count="4"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751417</xdr:colOff>
      <xdr:row>0</xdr:row>
      <xdr:rowOff>84666</xdr:rowOff>
    </xdr:from>
    <xdr:to>
      <xdr:col>6</xdr:col>
      <xdr:colOff>240416</xdr:colOff>
      <xdr:row>4</xdr:row>
      <xdr:rowOff>31749</xdr:rowOff>
    </xdr:to>
    <xdr:pic>
      <xdr:nvPicPr>
        <xdr:cNvPr id="2" name="Picture 1" descr="unnamed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884805" y="84455"/>
          <a:ext cx="1079500" cy="7943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941917</xdr:colOff>
      <xdr:row>2</xdr:row>
      <xdr:rowOff>84667</xdr:rowOff>
    </xdr:from>
    <xdr:to>
      <xdr:col>4</xdr:col>
      <xdr:colOff>497416</xdr:colOff>
      <xdr:row>5</xdr:row>
      <xdr:rowOff>142216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0605" y="465455"/>
          <a:ext cx="850900" cy="628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941917</xdr:colOff>
      <xdr:row>2</xdr:row>
      <xdr:rowOff>84667</xdr:rowOff>
    </xdr:from>
    <xdr:to>
      <xdr:col>4</xdr:col>
      <xdr:colOff>497416</xdr:colOff>
      <xdr:row>5</xdr:row>
      <xdr:rowOff>142216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0605" y="465455"/>
          <a:ext cx="850900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9</xdr:col>
      <xdr:colOff>133350</xdr:colOff>
      <xdr:row>112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7703800"/>
          <a:ext cx="7572375" cy="61817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10</xdr:col>
      <xdr:colOff>723900</xdr:colOff>
      <xdr:row>81</xdr:row>
      <xdr:rowOff>0</xdr:rowOff>
    </xdr:from>
    <xdr:ext cx="4391025" cy="2276475"/>
    <xdr:pic>
      <xdr:nvPicPr>
        <xdr:cNvPr id="4" name="image16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9686925" y="17894300"/>
          <a:ext cx="4391025" cy="22764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142876</xdr:colOff>
      <xdr:row>3</xdr:row>
      <xdr:rowOff>35720</xdr:rowOff>
    </xdr:from>
    <xdr:to>
      <xdr:col>2</xdr:col>
      <xdr:colOff>321468</xdr:colOff>
      <xdr:row>7</xdr:row>
      <xdr:rowOff>81630</xdr:rowOff>
    </xdr:to>
    <xdr:pic>
      <xdr:nvPicPr>
        <xdr:cNvPr id="2" name="Picture 1" descr="unnamed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2875" y="607060"/>
          <a:ext cx="1245235" cy="902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195262</xdr:colOff>
      <xdr:row>1</xdr:row>
      <xdr:rowOff>14289</xdr:rowOff>
    </xdr:from>
    <xdr:ext cx="893337" cy="914398"/>
    <xdr:pic>
      <xdr:nvPicPr>
        <xdr:cNvPr id="5" name="Picture 4"/>
        <xdr:cNvPicPr>
          <a:picLocks noChangeAspect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63"/>
        <a:stretch>
          <a:fillRect/>
        </a:stretch>
      </xdr:blipFill>
      <xdr:spPr>
        <a:xfrm>
          <a:off x="194945" y="109220"/>
          <a:ext cx="893445" cy="9144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952500</xdr:colOff>
      <xdr:row>1</xdr:row>
      <xdr:rowOff>116417</xdr:rowOff>
    </xdr:from>
    <xdr:to>
      <xdr:col>4</xdr:col>
      <xdr:colOff>507999</xdr:colOff>
      <xdr:row>4</xdr:row>
      <xdr:rowOff>173966</xdr:rowOff>
    </xdr:to>
    <xdr:pic>
      <xdr:nvPicPr>
        <xdr:cNvPr id="5" name="Picture 4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306705"/>
          <a:ext cx="850265" cy="628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941917</xdr:colOff>
      <xdr:row>2</xdr:row>
      <xdr:rowOff>84667</xdr:rowOff>
    </xdr:from>
    <xdr:to>
      <xdr:col>4</xdr:col>
      <xdr:colOff>497416</xdr:colOff>
      <xdr:row>5</xdr:row>
      <xdr:rowOff>142216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0605" y="465455"/>
          <a:ext cx="850900" cy="628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941917</xdr:colOff>
      <xdr:row>2</xdr:row>
      <xdr:rowOff>84667</xdr:rowOff>
    </xdr:from>
    <xdr:to>
      <xdr:col>4</xdr:col>
      <xdr:colOff>497416</xdr:colOff>
      <xdr:row>5</xdr:row>
      <xdr:rowOff>142216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0605" y="465455"/>
          <a:ext cx="850900" cy="628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941917</xdr:colOff>
      <xdr:row>2</xdr:row>
      <xdr:rowOff>84667</xdr:rowOff>
    </xdr:from>
    <xdr:to>
      <xdr:col>4</xdr:col>
      <xdr:colOff>497416</xdr:colOff>
      <xdr:row>5</xdr:row>
      <xdr:rowOff>142216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0605" y="465455"/>
          <a:ext cx="850900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941917</xdr:colOff>
      <xdr:row>2</xdr:row>
      <xdr:rowOff>84667</xdr:rowOff>
    </xdr:from>
    <xdr:to>
      <xdr:col>4</xdr:col>
      <xdr:colOff>497416</xdr:colOff>
      <xdr:row>5</xdr:row>
      <xdr:rowOff>142216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0605" y="465455"/>
          <a:ext cx="850900" cy="628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941917</xdr:colOff>
      <xdr:row>2</xdr:row>
      <xdr:rowOff>84667</xdr:rowOff>
    </xdr:from>
    <xdr:to>
      <xdr:col>4</xdr:col>
      <xdr:colOff>497416</xdr:colOff>
      <xdr:row>5</xdr:row>
      <xdr:rowOff>142216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0605" y="465455"/>
          <a:ext cx="850900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PORAN%20keUANGAN%20FEIS%202009\Semester2%20FEIS%202009\08.%20FEIS%20Peral%20&amp;%20Mesin%202009%20semeste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Rezky%20Mehta%20Setiadi\2013\Folder%20Pengelolaan%202013\pengelolaan%20BLU%202013\Mekanisme%20Dana%20BLU%202013\lampiran%20SOP%20BLU\BKU%20BLU%20UIN%20Syahid%20Jkt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Data"/>
      <sheetName val="Laporan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Hal Muka BKU P"/>
      <sheetName val="BKU"/>
      <sheetName val="LPJ BPP"/>
      <sheetName val="BAP Kas"/>
      <sheetName val="register"/>
      <sheetName val="BP Tunai P"/>
      <sheetName val="BP Pjk P"/>
      <sheetName val="BP BLU P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2:W74"/>
  <sheetViews>
    <sheetView view="pageBreakPreview" zoomScale="90" zoomScaleNormal="100" zoomScaleSheetLayoutView="90" topLeftCell="A64" workbookViewId="0">
      <selection activeCell="B70" sqref="B70:K70"/>
    </sheetView>
  </sheetViews>
  <sheetFormatPr defaultColWidth="9" defaultRowHeight="15"/>
  <cols>
    <col min="1" max="1" width="8" style="259" customWidth="1"/>
    <col min="2" max="4" width="8" style="260" customWidth="1"/>
    <col min="5" max="5" width="14.8571428571429" style="261" customWidth="1"/>
    <col min="6" max="9" width="9" style="260" customWidth="1"/>
    <col min="10" max="10" width="9" style="261" customWidth="1"/>
    <col min="11" max="11" width="9" style="259" customWidth="1"/>
    <col min="12" max="12" width="9.14285714285714" style="262"/>
    <col min="13" max="13" width="20.7142857142857" style="262" customWidth="1"/>
    <col min="14" max="14" width="11.7142857142857" style="262" customWidth="1"/>
    <col min="15" max="16384" width="9.14285714285714" style="262"/>
  </cols>
  <sheetData>
    <row r="2" spans="10:14">
      <c r="J2" s="342"/>
      <c r="K2" s="343"/>
      <c r="N2" s="280"/>
    </row>
    <row r="3" s="257" customFormat="1" ht="21.75" customHeight="1" spans="1:14">
      <c r="A3" s="263"/>
      <c r="B3" s="264"/>
      <c r="C3" s="264"/>
      <c r="D3" s="264"/>
      <c r="E3" s="283"/>
      <c r="F3" s="264"/>
      <c r="G3" s="264"/>
      <c r="H3" s="264"/>
      <c r="I3" s="264"/>
      <c r="J3" s="344"/>
      <c r="K3" s="344"/>
      <c r="N3" s="257" t="s">
        <v>0</v>
      </c>
    </row>
    <row r="4" spans="10:11">
      <c r="J4" s="342"/>
      <c r="K4" s="343"/>
    </row>
    <row r="6" spans="1:11">
      <c r="A6" s="266" t="s">
        <v>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</row>
    <row r="7" s="258" customFormat="1" spans="1:11">
      <c r="A7" s="266" t="s">
        <v>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</row>
    <row r="8" s="258" customFormat="1" spans="1:11">
      <c r="A8" s="266" t="s">
        <v>3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</row>
    <row r="9" s="258" customFormat="1" spans="1:11">
      <c r="A9" s="267" t="s">
        <v>4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</row>
    <row r="10" s="258" customFormat="1" spans="1:11">
      <c r="A10" s="259"/>
      <c r="B10" s="284"/>
      <c r="C10" s="284"/>
      <c r="D10" s="284"/>
      <c r="E10" s="268"/>
      <c r="F10" s="268"/>
      <c r="G10" s="284"/>
      <c r="H10" s="284"/>
      <c r="I10" s="284"/>
      <c r="J10" s="284"/>
      <c r="K10" s="259"/>
    </row>
    <row r="11" s="281" customFormat="1" ht="35.25" customHeight="1" spans="1:11">
      <c r="A11" s="285" t="s">
        <v>5</v>
      </c>
      <c r="B11" s="286" t="s">
        <v>6</v>
      </c>
      <c r="C11" s="286"/>
      <c r="D11" s="286"/>
      <c r="E11" s="287" t="s">
        <v>7</v>
      </c>
      <c r="F11" s="286" t="s">
        <v>8</v>
      </c>
      <c r="G11" s="286"/>
      <c r="H11" s="286"/>
      <c r="I11" s="286"/>
      <c r="J11" s="286"/>
      <c r="K11" s="286"/>
    </row>
    <row r="12" s="281" customFormat="1" ht="20.25" customHeight="1" spans="1:11">
      <c r="A12" s="288">
        <v>1</v>
      </c>
      <c r="B12" s="289">
        <v>2</v>
      </c>
      <c r="C12" s="290"/>
      <c r="D12" s="291"/>
      <c r="E12" s="292">
        <v>3</v>
      </c>
      <c r="F12" s="289">
        <v>4</v>
      </c>
      <c r="G12" s="290"/>
      <c r="H12" s="290"/>
      <c r="I12" s="290"/>
      <c r="J12" s="290"/>
      <c r="K12" s="291"/>
    </row>
    <row r="13" s="281" customFormat="1" ht="20.25" customHeight="1" spans="1:11">
      <c r="A13" s="293" t="s">
        <v>9</v>
      </c>
      <c r="B13" s="294"/>
      <c r="C13" s="294"/>
      <c r="D13" s="294"/>
      <c r="E13" s="294"/>
      <c r="F13" s="294"/>
      <c r="G13" s="294"/>
      <c r="H13" s="294"/>
      <c r="I13" s="294"/>
      <c r="J13" s="294"/>
      <c r="K13" s="345"/>
    </row>
    <row r="14" s="282" customFormat="1" ht="39" customHeight="1" spans="1:11">
      <c r="A14" s="359" t="s">
        <v>10</v>
      </c>
      <c r="B14" s="296" t="s">
        <v>11</v>
      </c>
      <c r="C14" s="297"/>
      <c r="D14" s="298"/>
      <c r="E14" s="299" t="s">
        <v>12</v>
      </c>
      <c r="F14" s="300" t="s">
        <v>13</v>
      </c>
      <c r="G14" s="300"/>
      <c r="H14" s="300"/>
      <c r="I14" s="300"/>
      <c r="J14" s="300"/>
      <c r="K14" s="346"/>
    </row>
    <row r="15" s="282" customFormat="1" ht="39" customHeight="1" spans="1:11">
      <c r="A15" s="301"/>
      <c r="B15" s="302"/>
      <c r="C15" s="303"/>
      <c r="D15" s="304"/>
      <c r="E15" s="305" t="s">
        <v>14</v>
      </c>
      <c r="F15" s="306" t="s">
        <v>15</v>
      </c>
      <c r="G15" s="306"/>
      <c r="H15" s="306"/>
      <c r="I15" s="306"/>
      <c r="J15" s="306"/>
      <c r="K15" s="347"/>
    </row>
    <row r="16" s="282" customFormat="1" ht="39" customHeight="1" spans="1:11">
      <c r="A16" s="301"/>
      <c r="B16" s="302"/>
      <c r="C16" s="303"/>
      <c r="D16" s="304"/>
      <c r="E16" s="307" t="s">
        <v>16</v>
      </c>
      <c r="F16" s="308" t="s">
        <v>17</v>
      </c>
      <c r="G16" s="308"/>
      <c r="H16" s="308"/>
      <c r="I16" s="308"/>
      <c r="J16" s="308"/>
      <c r="K16" s="348"/>
    </row>
    <row r="17" s="282" customFormat="1" ht="39" customHeight="1" spans="1:11">
      <c r="A17" s="309"/>
      <c r="B17" s="310"/>
      <c r="C17" s="311"/>
      <c r="D17" s="312"/>
      <c r="E17" s="313" t="s">
        <v>18</v>
      </c>
      <c r="F17" s="314" t="s">
        <v>19</v>
      </c>
      <c r="G17" s="314"/>
      <c r="H17" s="314"/>
      <c r="I17" s="314"/>
      <c r="J17" s="314"/>
      <c r="K17" s="349"/>
    </row>
    <row r="18" s="281" customFormat="1" ht="20.25" customHeight="1" spans="1:11">
      <c r="A18" s="293" t="s">
        <v>20</v>
      </c>
      <c r="B18" s="294"/>
      <c r="C18" s="294"/>
      <c r="D18" s="294"/>
      <c r="E18" s="294"/>
      <c r="F18" s="294"/>
      <c r="G18" s="294"/>
      <c r="H18" s="294"/>
      <c r="I18" s="294"/>
      <c r="J18" s="294"/>
      <c r="K18" s="345"/>
    </row>
    <row r="19" s="282" customFormat="1" ht="44.25" customHeight="1" spans="1:11">
      <c r="A19" s="359" t="s">
        <v>10</v>
      </c>
      <c r="B19" s="315" t="s">
        <v>21</v>
      </c>
      <c r="C19" s="316"/>
      <c r="D19" s="317"/>
      <c r="E19" s="299" t="s">
        <v>22</v>
      </c>
      <c r="F19" s="318" t="s">
        <v>23</v>
      </c>
      <c r="G19" s="318"/>
      <c r="H19" s="318"/>
      <c r="I19" s="318"/>
      <c r="J19" s="318"/>
      <c r="K19" s="318"/>
    </row>
    <row r="20" s="282" customFormat="1" ht="44.25" customHeight="1" spans="1:11">
      <c r="A20" s="319"/>
      <c r="B20" s="320"/>
      <c r="C20" s="321"/>
      <c r="D20" s="322"/>
      <c r="E20" s="305" t="s">
        <v>24</v>
      </c>
      <c r="F20" s="323" t="s">
        <v>25</v>
      </c>
      <c r="G20" s="323"/>
      <c r="H20" s="323"/>
      <c r="I20" s="323"/>
      <c r="J20" s="323"/>
      <c r="K20" s="323"/>
    </row>
    <row r="21" s="282" customFormat="1" ht="44.25" customHeight="1" spans="1:11">
      <c r="A21" s="319"/>
      <c r="B21" s="320"/>
      <c r="C21" s="321"/>
      <c r="D21" s="322"/>
      <c r="E21" s="305" t="s">
        <v>26</v>
      </c>
      <c r="F21" s="323" t="s">
        <v>27</v>
      </c>
      <c r="G21" s="323"/>
      <c r="H21" s="323"/>
      <c r="I21" s="323"/>
      <c r="J21" s="323"/>
      <c r="K21" s="323"/>
    </row>
    <row r="22" s="282" customFormat="1" ht="44.25" customHeight="1" spans="1:11">
      <c r="A22" s="319"/>
      <c r="B22" s="320"/>
      <c r="C22" s="321"/>
      <c r="D22" s="322"/>
      <c r="E22" s="324" t="s">
        <v>28</v>
      </c>
      <c r="F22" s="323" t="s">
        <v>29</v>
      </c>
      <c r="G22" s="323"/>
      <c r="H22" s="323"/>
      <c r="I22" s="323"/>
      <c r="J22" s="323"/>
      <c r="K22" s="323"/>
    </row>
    <row r="23" s="282" customFormat="1" ht="44.25" customHeight="1" spans="1:11">
      <c r="A23" s="319"/>
      <c r="B23" s="320"/>
      <c r="C23" s="321"/>
      <c r="D23" s="322"/>
      <c r="E23" s="324" t="s">
        <v>30</v>
      </c>
      <c r="F23" s="323" t="s">
        <v>31</v>
      </c>
      <c r="G23" s="323"/>
      <c r="H23" s="323"/>
      <c r="I23" s="323"/>
      <c r="J23" s="323"/>
      <c r="K23" s="323"/>
    </row>
    <row r="24" s="282" customFormat="1" ht="44.25" customHeight="1" spans="1:11">
      <c r="A24" s="319"/>
      <c r="B24" s="320"/>
      <c r="C24" s="321"/>
      <c r="D24" s="322"/>
      <c r="E24" s="324" t="s">
        <v>32</v>
      </c>
      <c r="F24" s="323" t="s">
        <v>33</v>
      </c>
      <c r="G24" s="323"/>
      <c r="H24" s="323"/>
      <c r="I24" s="323"/>
      <c r="J24" s="323"/>
      <c r="K24" s="323"/>
    </row>
    <row r="25" s="282" customFormat="1" ht="44.25" customHeight="1" spans="1:11">
      <c r="A25" s="319"/>
      <c r="B25" s="320"/>
      <c r="C25" s="321"/>
      <c r="D25" s="322"/>
      <c r="E25" s="324" t="s">
        <v>34</v>
      </c>
      <c r="F25" s="323" t="s">
        <v>35</v>
      </c>
      <c r="G25" s="323"/>
      <c r="H25" s="323"/>
      <c r="I25" s="323"/>
      <c r="J25" s="323"/>
      <c r="K25" s="323"/>
    </row>
    <row r="26" s="282" customFormat="1" ht="48.75" customHeight="1" spans="1:11">
      <c r="A26" s="319"/>
      <c r="B26" s="320"/>
      <c r="C26" s="321"/>
      <c r="D26" s="322"/>
      <c r="E26" s="324" t="s">
        <v>36</v>
      </c>
      <c r="F26" s="323" t="s">
        <v>37</v>
      </c>
      <c r="G26" s="323"/>
      <c r="H26" s="323"/>
      <c r="I26" s="323"/>
      <c r="J26" s="323"/>
      <c r="K26" s="323"/>
    </row>
    <row r="27" s="282" customFormat="1" ht="48.75" customHeight="1" spans="1:11">
      <c r="A27" s="325"/>
      <c r="B27" s="326"/>
      <c r="C27" s="327"/>
      <c r="D27" s="328"/>
      <c r="E27" s="329" t="s">
        <v>38</v>
      </c>
      <c r="F27" s="330" t="s">
        <v>39</v>
      </c>
      <c r="G27" s="330"/>
      <c r="H27" s="330"/>
      <c r="I27" s="330"/>
      <c r="J27" s="330"/>
      <c r="K27" s="330"/>
    </row>
    <row r="28" s="281" customFormat="1" ht="20.25" customHeight="1" spans="1:11">
      <c r="A28" s="293" t="s">
        <v>40</v>
      </c>
      <c r="B28" s="294"/>
      <c r="C28" s="294"/>
      <c r="D28" s="294"/>
      <c r="E28" s="294"/>
      <c r="F28" s="294"/>
      <c r="G28" s="294"/>
      <c r="H28" s="294"/>
      <c r="I28" s="294"/>
      <c r="J28" s="294"/>
      <c r="K28" s="345"/>
    </row>
    <row r="29" s="282" customFormat="1" ht="54" customHeight="1" spans="1:11">
      <c r="A29" s="359" t="s">
        <v>10</v>
      </c>
      <c r="B29" s="315" t="s">
        <v>41</v>
      </c>
      <c r="C29" s="316"/>
      <c r="D29" s="317"/>
      <c r="E29" s="299" t="s">
        <v>12</v>
      </c>
      <c r="F29" s="331" t="s">
        <v>42</v>
      </c>
      <c r="G29" s="331"/>
      <c r="H29" s="331"/>
      <c r="I29" s="331"/>
      <c r="J29" s="331"/>
      <c r="K29" s="350"/>
    </row>
    <row r="30" s="282" customFormat="1" ht="57" customHeight="1" spans="1:11">
      <c r="A30" s="319"/>
      <c r="B30" s="332"/>
      <c r="C30" s="333"/>
      <c r="D30" s="334"/>
      <c r="E30" s="305" t="s">
        <v>14</v>
      </c>
      <c r="F30" s="308" t="s">
        <v>43</v>
      </c>
      <c r="G30" s="308"/>
      <c r="H30" s="308"/>
      <c r="I30" s="308"/>
      <c r="J30" s="308"/>
      <c r="K30" s="348"/>
    </row>
    <row r="31" s="282" customFormat="1" ht="57" customHeight="1" spans="1:23">
      <c r="A31" s="319"/>
      <c r="B31" s="332"/>
      <c r="C31" s="333"/>
      <c r="D31" s="334"/>
      <c r="E31" s="305" t="s">
        <v>16</v>
      </c>
      <c r="F31" s="308" t="s">
        <v>43</v>
      </c>
      <c r="G31" s="308"/>
      <c r="H31" s="308"/>
      <c r="I31" s="308"/>
      <c r="J31" s="308"/>
      <c r="K31" s="348"/>
      <c r="O31" s="351"/>
      <c r="P31" s="351"/>
      <c r="Q31" s="351"/>
      <c r="R31" s="351"/>
      <c r="S31" s="351"/>
      <c r="T31" s="351"/>
      <c r="U31" s="351"/>
      <c r="V31" s="351"/>
      <c r="W31" s="351"/>
    </row>
    <row r="32" s="282" customFormat="1" ht="64.5" customHeight="1" spans="1:23">
      <c r="A32" s="319"/>
      <c r="B32" s="320"/>
      <c r="C32" s="321"/>
      <c r="D32" s="322"/>
      <c r="E32" s="324" t="s">
        <v>44</v>
      </c>
      <c r="F32" s="308" t="s">
        <v>45</v>
      </c>
      <c r="G32" s="308"/>
      <c r="H32" s="308"/>
      <c r="I32" s="308"/>
      <c r="J32" s="308"/>
      <c r="K32" s="348"/>
      <c r="O32" s="352"/>
      <c r="P32" s="352"/>
      <c r="Q32" s="352"/>
      <c r="R32" s="352"/>
      <c r="S32" s="352"/>
      <c r="T32" s="352"/>
      <c r="U32" s="352"/>
      <c r="V32" s="352"/>
      <c r="W32" s="352"/>
    </row>
    <row r="33" s="282" customFormat="1" ht="64.5" customHeight="1" spans="1:23">
      <c r="A33" s="319"/>
      <c r="B33" s="320"/>
      <c r="C33" s="321"/>
      <c r="D33" s="322"/>
      <c r="E33" s="324" t="s">
        <v>46</v>
      </c>
      <c r="F33" s="335" t="s">
        <v>47</v>
      </c>
      <c r="G33" s="308"/>
      <c r="H33" s="308"/>
      <c r="I33" s="308"/>
      <c r="J33" s="308"/>
      <c r="K33" s="348"/>
      <c r="O33" s="351"/>
      <c r="P33" s="351"/>
      <c r="Q33" s="351"/>
      <c r="R33" s="351"/>
      <c r="S33" s="351"/>
      <c r="T33" s="351"/>
      <c r="U33" s="351"/>
      <c r="V33" s="351"/>
      <c r="W33" s="351"/>
    </row>
    <row r="34" s="282" customFormat="1" ht="64.5" customHeight="1" spans="1:11">
      <c r="A34" s="325"/>
      <c r="B34" s="326"/>
      <c r="C34" s="327"/>
      <c r="D34" s="328"/>
      <c r="E34" s="329" t="s">
        <v>48</v>
      </c>
      <c r="F34" s="336" t="s">
        <v>49</v>
      </c>
      <c r="G34" s="337"/>
      <c r="H34" s="337"/>
      <c r="I34" s="337"/>
      <c r="J34" s="337"/>
      <c r="K34" s="353"/>
    </row>
    <row r="35" s="282" customFormat="1" ht="65.25" customHeight="1" spans="1:11">
      <c r="A35" s="359" t="s">
        <v>50</v>
      </c>
      <c r="B35" s="315" t="s">
        <v>51</v>
      </c>
      <c r="C35" s="316"/>
      <c r="D35" s="317"/>
      <c r="E35" s="299" t="s">
        <v>12</v>
      </c>
      <c r="F35" s="338" t="s">
        <v>43</v>
      </c>
      <c r="G35" s="338"/>
      <c r="H35" s="338"/>
      <c r="I35" s="338"/>
      <c r="J35" s="338"/>
      <c r="K35" s="354"/>
    </row>
    <row r="36" s="282" customFormat="1" ht="63" customHeight="1" spans="1:11">
      <c r="A36" s="319"/>
      <c r="B36" s="320"/>
      <c r="C36" s="321"/>
      <c r="D36" s="322"/>
      <c r="E36" s="324" t="s">
        <v>44</v>
      </c>
      <c r="F36" s="308" t="s">
        <v>45</v>
      </c>
      <c r="G36" s="308"/>
      <c r="H36" s="308"/>
      <c r="I36" s="308"/>
      <c r="J36" s="308"/>
      <c r="K36" s="348"/>
    </row>
    <row r="37" s="282" customFormat="1" ht="66" customHeight="1" spans="1:11">
      <c r="A37" s="319"/>
      <c r="B37" s="320"/>
      <c r="C37" s="321"/>
      <c r="D37" s="322"/>
      <c r="E37" s="324" t="s">
        <v>46</v>
      </c>
      <c r="F37" s="308" t="s">
        <v>47</v>
      </c>
      <c r="G37" s="308"/>
      <c r="H37" s="308"/>
      <c r="I37" s="308"/>
      <c r="J37" s="308"/>
      <c r="K37" s="348"/>
    </row>
    <row r="38" s="282" customFormat="1" ht="63" customHeight="1" spans="1:11">
      <c r="A38" s="325"/>
      <c r="B38" s="326"/>
      <c r="C38" s="327"/>
      <c r="D38" s="328"/>
      <c r="E38" s="329" t="s">
        <v>48</v>
      </c>
      <c r="F38" s="336" t="s">
        <v>49</v>
      </c>
      <c r="G38" s="337"/>
      <c r="H38" s="337"/>
      <c r="I38" s="337"/>
      <c r="J38" s="337"/>
      <c r="K38" s="353"/>
    </row>
    <row r="39" s="282" customFormat="1" ht="66" customHeight="1" spans="1:11">
      <c r="A39" s="359" t="s">
        <v>52</v>
      </c>
      <c r="B39" s="315" t="s">
        <v>53</v>
      </c>
      <c r="C39" s="316"/>
      <c r="D39" s="317"/>
      <c r="E39" s="339" t="s">
        <v>12</v>
      </c>
      <c r="F39" s="338" t="s">
        <v>43</v>
      </c>
      <c r="G39" s="338"/>
      <c r="H39" s="338"/>
      <c r="I39" s="338"/>
      <c r="J39" s="338"/>
      <c r="K39" s="354"/>
    </row>
    <row r="40" s="282" customFormat="1" ht="66" customHeight="1" spans="1:11">
      <c r="A40" s="325"/>
      <c r="B40" s="326"/>
      <c r="C40" s="327"/>
      <c r="D40" s="328"/>
      <c r="E40" s="340" t="s">
        <v>14</v>
      </c>
      <c r="F40" s="337" t="s">
        <v>43</v>
      </c>
      <c r="G40" s="337"/>
      <c r="H40" s="337"/>
      <c r="I40" s="337"/>
      <c r="J40" s="337"/>
      <c r="K40" s="353"/>
    </row>
    <row r="41" s="282" customFormat="1" ht="66" customHeight="1" spans="1:11">
      <c r="A41" s="319"/>
      <c r="B41" s="320"/>
      <c r="C41" s="321"/>
      <c r="D41" s="322"/>
      <c r="E41" s="341" t="s">
        <v>44</v>
      </c>
      <c r="F41" s="338" t="s">
        <v>45</v>
      </c>
      <c r="G41" s="338"/>
      <c r="H41" s="338"/>
      <c r="I41" s="338"/>
      <c r="J41" s="338"/>
      <c r="K41" s="354"/>
    </row>
    <row r="42" s="282" customFormat="1" ht="66" customHeight="1" spans="1:11">
      <c r="A42" s="319"/>
      <c r="B42" s="320"/>
      <c r="C42" s="321"/>
      <c r="D42" s="322"/>
      <c r="E42" s="324" t="s">
        <v>46</v>
      </c>
      <c r="F42" s="308" t="s">
        <v>47</v>
      </c>
      <c r="G42" s="308"/>
      <c r="H42" s="308"/>
      <c r="I42" s="308"/>
      <c r="J42" s="308"/>
      <c r="K42" s="348"/>
    </row>
    <row r="43" s="282" customFormat="1" ht="66" customHeight="1" spans="1:11">
      <c r="A43" s="325"/>
      <c r="B43" s="326"/>
      <c r="C43" s="327"/>
      <c r="D43" s="328"/>
      <c r="E43" s="329" t="s">
        <v>48</v>
      </c>
      <c r="F43" s="336" t="s">
        <v>49</v>
      </c>
      <c r="G43" s="337"/>
      <c r="H43" s="337"/>
      <c r="I43" s="337"/>
      <c r="J43" s="337"/>
      <c r="K43" s="353"/>
    </row>
    <row r="44" s="282" customFormat="1" ht="61.5" customHeight="1" spans="1:11">
      <c r="A44" s="359" t="s">
        <v>54</v>
      </c>
      <c r="B44" s="315" t="s">
        <v>55</v>
      </c>
      <c r="C44" s="316"/>
      <c r="D44" s="317"/>
      <c r="E44" s="299" t="s">
        <v>12</v>
      </c>
      <c r="F44" s="331" t="s">
        <v>56</v>
      </c>
      <c r="G44" s="331"/>
      <c r="H44" s="331"/>
      <c r="I44" s="331"/>
      <c r="J44" s="331"/>
      <c r="K44" s="350"/>
    </row>
    <row r="45" s="282" customFormat="1" ht="61.5" customHeight="1" spans="1:11">
      <c r="A45" s="319"/>
      <c r="B45" s="320"/>
      <c r="C45" s="321"/>
      <c r="D45" s="322"/>
      <c r="E45" s="324" t="s">
        <v>44</v>
      </c>
      <c r="F45" s="308" t="s">
        <v>45</v>
      </c>
      <c r="G45" s="308"/>
      <c r="H45" s="308"/>
      <c r="I45" s="308"/>
      <c r="J45" s="308"/>
      <c r="K45" s="348"/>
    </row>
    <row r="46" s="282" customFormat="1" ht="70.5" customHeight="1" spans="1:11">
      <c r="A46" s="319"/>
      <c r="B46" s="320"/>
      <c r="C46" s="321"/>
      <c r="D46" s="322"/>
      <c r="E46" s="324" t="s">
        <v>46</v>
      </c>
      <c r="F46" s="308" t="s">
        <v>47</v>
      </c>
      <c r="G46" s="308"/>
      <c r="H46" s="308"/>
      <c r="I46" s="308"/>
      <c r="J46" s="308"/>
      <c r="K46" s="348"/>
    </row>
    <row r="47" s="282" customFormat="1" ht="69" customHeight="1" spans="1:11">
      <c r="A47" s="325"/>
      <c r="B47" s="326"/>
      <c r="C47" s="327"/>
      <c r="D47" s="328"/>
      <c r="E47" s="329" t="s">
        <v>48</v>
      </c>
      <c r="F47" s="336" t="s">
        <v>49</v>
      </c>
      <c r="G47" s="337"/>
      <c r="H47" s="337"/>
      <c r="I47" s="337"/>
      <c r="J47" s="337"/>
      <c r="K47" s="353"/>
    </row>
    <row r="48" s="282" customFormat="1" ht="71.25" customHeight="1" spans="1:11">
      <c r="A48" s="359" t="s">
        <v>57</v>
      </c>
      <c r="B48" s="315" t="s">
        <v>58</v>
      </c>
      <c r="C48" s="316"/>
      <c r="D48" s="317"/>
      <c r="E48" s="299" t="s">
        <v>12</v>
      </c>
      <c r="F48" s="338" t="s">
        <v>59</v>
      </c>
      <c r="G48" s="338"/>
      <c r="H48" s="338"/>
      <c r="I48" s="338"/>
      <c r="J48" s="338"/>
      <c r="K48" s="354"/>
    </row>
    <row r="49" s="282" customFormat="1" ht="60.75" customHeight="1" spans="1:11">
      <c r="A49" s="319"/>
      <c r="B49" s="320"/>
      <c r="C49" s="321"/>
      <c r="D49" s="322"/>
      <c r="E49" s="324" t="s">
        <v>44</v>
      </c>
      <c r="F49" s="308" t="s">
        <v>45</v>
      </c>
      <c r="G49" s="308"/>
      <c r="H49" s="308"/>
      <c r="I49" s="308"/>
      <c r="J49" s="308"/>
      <c r="K49" s="348"/>
    </row>
    <row r="50" s="282" customFormat="1" ht="73.5" customHeight="1" spans="1:11">
      <c r="A50" s="319"/>
      <c r="B50" s="320"/>
      <c r="C50" s="321"/>
      <c r="D50" s="322"/>
      <c r="E50" s="324" t="s">
        <v>46</v>
      </c>
      <c r="F50" s="308" t="s">
        <v>47</v>
      </c>
      <c r="G50" s="308"/>
      <c r="H50" s="308"/>
      <c r="I50" s="308"/>
      <c r="J50" s="308"/>
      <c r="K50" s="348"/>
    </row>
    <row r="51" s="282" customFormat="1" ht="75" customHeight="1" spans="1:11">
      <c r="A51" s="325"/>
      <c r="B51" s="326"/>
      <c r="C51" s="327"/>
      <c r="D51" s="328"/>
      <c r="E51" s="329" t="s">
        <v>48</v>
      </c>
      <c r="F51" s="336" t="s">
        <v>49</v>
      </c>
      <c r="G51" s="337"/>
      <c r="H51" s="337"/>
      <c r="I51" s="337"/>
      <c r="J51" s="337"/>
      <c r="K51" s="353"/>
    </row>
    <row r="52" s="282" customFormat="1" ht="73.5" customHeight="1" spans="1:11">
      <c r="A52" s="359" t="s">
        <v>60</v>
      </c>
      <c r="B52" s="315" t="s">
        <v>61</v>
      </c>
      <c r="C52" s="316"/>
      <c r="D52" s="317"/>
      <c r="E52" s="299" t="s">
        <v>12</v>
      </c>
      <c r="F52" s="338" t="s">
        <v>43</v>
      </c>
      <c r="G52" s="338"/>
      <c r="H52" s="338"/>
      <c r="I52" s="338"/>
      <c r="J52" s="338"/>
      <c r="K52" s="354"/>
    </row>
    <row r="53" s="282" customFormat="1" ht="51.75" customHeight="1" spans="1:11">
      <c r="A53" s="319"/>
      <c r="B53" s="320"/>
      <c r="C53" s="321"/>
      <c r="D53" s="322"/>
      <c r="E53" s="305" t="s">
        <v>14</v>
      </c>
      <c r="F53" s="308" t="s">
        <v>43</v>
      </c>
      <c r="G53" s="308"/>
      <c r="H53" s="308"/>
      <c r="I53" s="308"/>
      <c r="J53" s="308"/>
      <c r="K53" s="348"/>
    </row>
    <row r="54" s="282" customFormat="1" ht="53.25" customHeight="1" spans="1:11">
      <c r="A54" s="319"/>
      <c r="B54" s="320"/>
      <c r="C54" s="321"/>
      <c r="D54" s="322"/>
      <c r="E54" s="305" t="s">
        <v>16</v>
      </c>
      <c r="F54" s="308" t="s">
        <v>43</v>
      </c>
      <c r="G54" s="308"/>
      <c r="H54" s="308"/>
      <c r="I54" s="308"/>
      <c r="J54" s="308"/>
      <c r="K54" s="348"/>
    </row>
    <row r="55" s="282" customFormat="1" ht="70.5" customHeight="1" spans="1:11">
      <c r="A55" s="319"/>
      <c r="B55" s="320"/>
      <c r="C55" s="321"/>
      <c r="D55" s="322"/>
      <c r="E55" s="324" t="s">
        <v>44</v>
      </c>
      <c r="F55" s="308" t="s">
        <v>45</v>
      </c>
      <c r="G55" s="308"/>
      <c r="H55" s="308"/>
      <c r="I55" s="308"/>
      <c r="J55" s="308"/>
      <c r="K55" s="348"/>
    </row>
    <row r="56" s="282" customFormat="1" ht="71.25" customHeight="1" spans="1:11">
      <c r="A56" s="319"/>
      <c r="B56" s="320"/>
      <c r="C56" s="321"/>
      <c r="D56" s="322"/>
      <c r="E56" s="324" t="s">
        <v>46</v>
      </c>
      <c r="F56" s="308" t="s">
        <v>47</v>
      </c>
      <c r="G56" s="308"/>
      <c r="H56" s="308"/>
      <c r="I56" s="308"/>
      <c r="J56" s="308"/>
      <c r="K56" s="348"/>
    </row>
    <row r="57" s="282" customFormat="1" ht="76.5" customHeight="1" spans="1:11">
      <c r="A57" s="325"/>
      <c r="B57" s="326"/>
      <c r="C57" s="327"/>
      <c r="D57" s="328"/>
      <c r="E57" s="329" t="s">
        <v>48</v>
      </c>
      <c r="F57" s="336" t="s">
        <v>49</v>
      </c>
      <c r="G57" s="337"/>
      <c r="H57" s="337"/>
      <c r="I57" s="337"/>
      <c r="J57" s="337"/>
      <c r="K57" s="353"/>
    </row>
    <row r="58" s="282" customFormat="1" ht="60" customHeight="1" spans="1:11">
      <c r="A58" s="359" t="s">
        <v>62</v>
      </c>
      <c r="B58" s="315" t="s">
        <v>63</v>
      </c>
      <c r="C58" s="316"/>
      <c r="D58" s="317"/>
      <c r="E58" s="299" t="s">
        <v>12</v>
      </c>
      <c r="F58" s="338" t="s">
        <v>43</v>
      </c>
      <c r="G58" s="338"/>
      <c r="H58" s="338"/>
      <c r="I58" s="338"/>
      <c r="J58" s="338"/>
      <c r="K58" s="354"/>
    </row>
    <row r="59" s="282" customFormat="1" ht="43.5" customHeight="1" spans="1:11">
      <c r="A59" s="319"/>
      <c r="B59" s="320"/>
      <c r="C59" s="321"/>
      <c r="D59" s="322"/>
      <c r="E59" s="305" t="s">
        <v>14</v>
      </c>
      <c r="F59" s="308" t="s">
        <v>43</v>
      </c>
      <c r="G59" s="308"/>
      <c r="H59" s="308"/>
      <c r="I59" s="308"/>
      <c r="J59" s="308"/>
      <c r="K59" s="348"/>
    </row>
    <row r="60" s="282" customFormat="1" ht="69" customHeight="1" spans="1:11">
      <c r="A60" s="319"/>
      <c r="B60" s="320"/>
      <c r="C60" s="321"/>
      <c r="D60" s="322"/>
      <c r="E60" s="324" t="s">
        <v>44</v>
      </c>
      <c r="F60" s="308" t="s">
        <v>45</v>
      </c>
      <c r="G60" s="308"/>
      <c r="H60" s="308"/>
      <c r="I60" s="308"/>
      <c r="J60" s="308"/>
      <c r="K60" s="348"/>
    </row>
    <row r="61" s="282" customFormat="1" ht="71.25" customHeight="1" spans="1:11">
      <c r="A61" s="319"/>
      <c r="B61" s="320"/>
      <c r="C61" s="321"/>
      <c r="D61" s="322"/>
      <c r="E61" s="324" t="s">
        <v>46</v>
      </c>
      <c r="F61" s="308" t="s">
        <v>47</v>
      </c>
      <c r="G61" s="308"/>
      <c r="H61" s="308"/>
      <c r="I61" s="308"/>
      <c r="J61" s="308"/>
      <c r="K61" s="348"/>
    </row>
    <row r="62" s="282" customFormat="1" ht="60" customHeight="1" spans="1:11">
      <c r="A62" s="325"/>
      <c r="B62" s="326"/>
      <c r="C62" s="327"/>
      <c r="D62" s="328"/>
      <c r="E62" s="329" t="s">
        <v>48</v>
      </c>
      <c r="F62" s="336" t="s">
        <v>49</v>
      </c>
      <c r="G62" s="337"/>
      <c r="H62" s="337"/>
      <c r="I62" s="337"/>
      <c r="J62" s="337"/>
      <c r="K62" s="353"/>
    </row>
    <row r="63" s="282" customFormat="1" ht="78" customHeight="1" spans="1:11">
      <c r="A63" s="359" t="s">
        <v>64</v>
      </c>
      <c r="B63" s="315" t="s">
        <v>65</v>
      </c>
      <c r="C63" s="316"/>
      <c r="D63" s="317"/>
      <c r="E63" s="299" t="s">
        <v>12</v>
      </c>
      <c r="F63" s="338" t="s">
        <v>66</v>
      </c>
      <c r="G63" s="338"/>
      <c r="H63" s="338"/>
      <c r="I63" s="338"/>
      <c r="J63" s="338"/>
      <c r="K63" s="354"/>
    </row>
    <row r="64" s="282" customFormat="1" ht="58.5" customHeight="1" spans="1:11">
      <c r="A64" s="319"/>
      <c r="B64" s="320"/>
      <c r="C64" s="321"/>
      <c r="D64" s="322"/>
      <c r="E64" s="324" t="s">
        <v>44</v>
      </c>
      <c r="F64" s="308" t="s">
        <v>45</v>
      </c>
      <c r="G64" s="308"/>
      <c r="H64" s="308"/>
      <c r="I64" s="308"/>
      <c r="J64" s="308"/>
      <c r="K64" s="348"/>
    </row>
    <row r="65" s="282" customFormat="1" ht="59.25" customHeight="1" spans="1:11">
      <c r="A65" s="319"/>
      <c r="B65" s="320"/>
      <c r="C65" s="321"/>
      <c r="D65" s="322"/>
      <c r="E65" s="324" t="s">
        <v>46</v>
      </c>
      <c r="F65" s="308" t="s">
        <v>47</v>
      </c>
      <c r="G65" s="308"/>
      <c r="H65" s="308"/>
      <c r="I65" s="308"/>
      <c r="J65" s="308"/>
      <c r="K65" s="348"/>
    </row>
    <row r="66" s="282" customFormat="1" ht="60" customHeight="1" spans="1:11">
      <c r="A66" s="325"/>
      <c r="B66" s="326"/>
      <c r="C66" s="327"/>
      <c r="D66" s="328"/>
      <c r="E66" s="329" t="s">
        <v>48</v>
      </c>
      <c r="F66" s="336" t="s">
        <v>49</v>
      </c>
      <c r="G66" s="337"/>
      <c r="H66" s="337"/>
      <c r="I66" s="337"/>
      <c r="J66" s="337"/>
      <c r="K66" s="353"/>
    </row>
    <row r="67" s="258" customFormat="1" ht="7.5" customHeight="1" spans="1:11">
      <c r="A67" s="259"/>
      <c r="B67" s="275"/>
      <c r="C67" s="275"/>
      <c r="D67" s="275"/>
      <c r="E67" s="279"/>
      <c r="F67" s="275"/>
      <c r="G67" s="275"/>
      <c r="H67" s="275"/>
      <c r="I67" s="275"/>
      <c r="J67" s="279"/>
      <c r="K67" s="259"/>
    </row>
    <row r="68" s="258" customFormat="1" ht="18" spans="1:11">
      <c r="A68" s="259" t="s">
        <v>67</v>
      </c>
      <c r="B68" s="275"/>
      <c r="C68" s="275"/>
      <c r="D68" s="275"/>
      <c r="E68" s="279"/>
      <c r="F68" s="275"/>
      <c r="G68" s="275"/>
      <c r="H68" s="275"/>
      <c r="I68" s="275"/>
      <c r="J68" s="279"/>
      <c r="K68" s="259"/>
    </row>
    <row r="69" s="282" customFormat="1" ht="18" customHeight="1" spans="1:11">
      <c r="A69" s="360" t="s">
        <v>10</v>
      </c>
      <c r="B69" s="356" t="s">
        <v>68</v>
      </c>
      <c r="C69" s="356"/>
      <c r="D69" s="356"/>
      <c r="E69" s="356"/>
      <c r="F69" s="356"/>
      <c r="G69" s="356"/>
      <c r="H69" s="356"/>
      <c r="I69" s="356"/>
      <c r="J69" s="356"/>
      <c r="K69" s="356"/>
    </row>
    <row r="70" s="282" customFormat="1" ht="31.5" customHeight="1" spans="1:11">
      <c r="A70" s="360" t="s">
        <v>50</v>
      </c>
      <c r="B70" s="357" t="s">
        <v>69</v>
      </c>
      <c r="C70" s="357"/>
      <c r="D70" s="357"/>
      <c r="E70" s="357"/>
      <c r="F70" s="357"/>
      <c r="G70" s="357"/>
      <c r="H70" s="357"/>
      <c r="I70" s="357"/>
      <c r="J70" s="357"/>
      <c r="K70" s="357"/>
    </row>
    <row r="71" s="282" customFormat="1" ht="35.25" customHeight="1" spans="1:11">
      <c r="A71" s="360" t="s">
        <v>52</v>
      </c>
      <c r="B71" s="357" t="s">
        <v>70</v>
      </c>
      <c r="C71" s="357"/>
      <c r="D71" s="357"/>
      <c r="E71" s="357"/>
      <c r="F71" s="357"/>
      <c r="G71" s="357"/>
      <c r="H71" s="357"/>
      <c r="I71" s="357"/>
      <c r="J71" s="357"/>
      <c r="K71" s="357"/>
    </row>
    <row r="72" s="282" customFormat="1" ht="33.75" customHeight="1" spans="1:11">
      <c r="A72" s="360" t="s">
        <v>54</v>
      </c>
      <c r="B72" s="357" t="s">
        <v>71</v>
      </c>
      <c r="C72" s="357"/>
      <c r="D72" s="357"/>
      <c r="E72" s="357"/>
      <c r="F72" s="357"/>
      <c r="G72" s="357"/>
      <c r="H72" s="357"/>
      <c r="I72" s="357"/>
      <c r="J72" s="357"/>
      <c r="K72" s="357"/>
    </row>
    <row r="73" s="258" customFormat="1" ht="18" spans="1:11">
      <c r="A73" s="358"/>
      <c r="B73" s="275"/>
      <c r="C73" s="275"/>
      <c r="D73" s="275"/>
      <c r="E73" s="279"/>
      <c r="F73" s="275"/>
      <c r="G73" s="275"/>
      <c r="H73" s="275"/>
      <c r="I73" s="275"/>
      <c r="J73" s="279"/>
      <c r="K73" s="259"/>
    </row>
    <row r="74" s="258" customFormat="1" ht="18" spans="1:11">
      <c r="A74" s="358"/>
      <c r="B74" s="275"/>
      <c r="C74" s="275"/>
      <c r="D74" s="275"/>
      <c r="E74" s="279"/>
      <c r="F74" s="275"/>
      <c r="G74" s="275"/>
      <c r="H74" s="275"/>
      <c r="I74" s="275"/>
      <c r="J74" s="279"/>
      <c r="K74" s="259"/>
    </row>
  </sheetData>
  <mergeCells count="76">
    <mergeCell ref="A6:K6"/>
    <mergeCell ref="A7:K7"/>
    <mergeCell ref="A8:K8"/>
    <mergeCell ref="A9:K9"/>
    <mergeCell ref="B11:D11"/>
    <mergeCell ref="F11:K11"/>
    <mergeCell ref="B12:D12"/>
    <mergeCell ref="F12:K12"/>
    <mergeCell ref="A13:K13"/>
    <mergeCell ref="B14:D14"/>
    <mergeCell ref="F14:K14"/>
    <mergeCell ref="F15:K15"/>
    <mergeCell ref="F16:K16"/>
    <mergeCell ref="F17:K17"/>
    <mergeCell ref="A18:K18"/>
    <mergeCell ref="B19:D19"/>
    <mergeCell ref="F19:K19"/>
    <mergeCell ref="F20:K20"/>
    <mergeCell ref="F21:K21"/>
    <mergeCell ref="F22:K22"/>
    <mergeCell ref="F23:K23"/>
    <mergeCell ref="F24:K24"/>
    <mergeCell ref="F25:K25"/>
    <mergeCell ref="F26:K26"/>
    <mergeCell ref="F27:K27"/>
    <mergeCell ref="A28:K28"/>
    <mergeCell ref="F29:K29"/>
    <mergeCell ref="F30:K30"/>
    <mergeCell ref="F31:K31"/>
    <mergeCell ref="F32:K32"/>
    <mergeCell ref="F33:K33"/>
    <mergeCell ref="F34:K34"/>
    <mergeCell ref="B35:D35"/>
    <mergeCell ref="F35:K35"/>
    <mergeCell ref="F36:K36"/>
    <mergeCell ref="F37:K37"/>
    <mergeCell ref="F38:K38"/>
    <mergeCell ref="B39:D39"/>
    <mergeCell ref="F39:K39"/>
    <mergeCell ref="F40:K40"/>
    <mergeCell ref="F41:K41"/>
    <mergeCell ref="F42:K42"/>
    <mergeCell ref="F43:K43"/>
    <mergeCell ref="B44:D44"/>
    <mergeCell ref="F44:K44"/>
    <mergeCell ref="F45:K45"/>
    <mergeCell ref="F46:K46"/>
    <mergeCell ref="F47:K47"/>
    <mergeCell ref="B48:D48"/>
    <mergeCell ref="F48:K48"/>
    <mergeCell ref="F49:K49"/>
    <mergeCell ref="F50:K50"/>
    <mergeCell ref="F51:K51"/>
    <mergeCell ref="B52:D52"/>
    <mergeCell ref="F52:K52"/>
    <mergeCell ref="F53:K53"/>
    <mergeCell ref="F54:K54"/>
    <mergeCell ref="F55:K55"/>
    <mergeCell ref="F56:K56"/>
    <mergeCell ref="F57:K57"/>
    <mergeCell ref="B58:D58"/>
    <mergeCell ref="F58:K58"/>
    <mergeCell ref="F59:K59"/>
    <mergeCell ref="F60:K60"/>
    <mergeCell ref="F61:K61"/>
    <mergeCell ref="F62:K62"/>
    <mergeCell ref="B63:D63"/>
    <mergeCell ref="F63:K63"/>
    <mergeCell ref="F64:K64"/>
    <mergeCell ref="F65:K65"/>
    <mergeCell ref="F66:K66"/>
    <mergeCell ref="B69:K69"/>
    <mergeCell ref="B70:K70"/>
    <mergeCell ref="B71:K71"/>
    <mergeCell ref="B72:K72"/>
    <mergeCell ref="B29:D31"/>
  </mergeCells>
  <printOptions horizontalCentered="1"/>
  <pageMargins left="0.4" right="0.24" top="0.5" bottom="0.55" header="0.34" footer="0.32"/>
  <pageSetup paperSize="9" scale="95" orientation="portrait"/>
  <headerFooter alignWithMargins="0">
    <oddFooter>&amp;R&amp;P dari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P114"/>
  <sheetViews>
    <sheetView view="pageBreakPreview" zoomScale="90" zoomScaleNormal="100" zoomScaleSheetLayoutView="90" topLeftCell="A41" workbookViewId="0">
      <selection activeCell="D84" sqref="D84"/>
    </sheetView>
  </sheetViews>
  <sheetFormatPr defaultColWidth="9" defaultRowHeight="15"/>
  <cols>
    <col min="1" max="1" width="5" style="4" customWidth="1"/>
    <col min="2" max="2" width="5.14285714285714" style="5" customWidth="1"/>
    <col min="3" max="3" width="29.2857142857143" style="5" customWidth="1"/>
    <col min="4" max="4" width="19.4285714285714" style="5" customWidth="1"/>
    <col min="5" max="5" width="30.4285714285714" style="5" customWidth="1"/>
    <col min="6" max="6" width="19.1428571428571" style="5" customWidth="1"/>
    <col min="7" max="7" width="9.14285714285714" style="5"/>
    <col min="8" max="9" width="1.14285714285714" style="5" customWidth="1"/>
    <col min="10" max="13" width="12.7142857142857" customWidth="1"/>
  </cols>
  <sheetData>
    <row r="1" spans="1:9">
      <c r="A1" s="6" t="s">
        <v>157</v>
      </c>
      <c r="B1" s="7"/>
      <c r="C1" s="7"/>
      <c r="D1" s="7"/>
      <c r="E1" s="7"/>
      <c r="F1" s="7"/>
      <c r="G1" s="7"/>
      <c r="H1" s="7"/>
      <c r="I1" s="7"/>
    </row>
    <row r="2" spans="1:9">
      <c r="A2" s="6" t="s">
        <v>5</v>
      </c>
      <c r="B2" s="8" t="str">
        <f>'LPLK FR.13-F2'!A5</f>
        <v>FR.13-F2</v>
      </c>
      <c r="C2" s="7"/>
      <c r="D2" s="7"/>
      <c r="E2" s="7"/>
      <c r="F2" s="9" t="s">
        <v>230</v>
      </c>
      <c r="G2" s="7"/>
      <c r="H2" s="7"/>
      <c r="I2" s="7"/>
    </row>
    <row r="3" spans="2:9">
      <c r="B3" s="7"/>
      <c r="C3" s="7"/>
      <c r="D3" s="7"/>
      <c r="E3" s="7"/>
      <c r="F3" s="7"/>
      <c r="G3" s="7"/>
      <c r="H3" s="7"/>
      <c r="I3" s="7"/>
    </row>
    <row r="4" spans="2:9">
      <c r="B4" s="7"/>
      <c r="C4" s="7"/>
      <c r="D4" s="7"/>
      <c r="E4" s="7"/>
      <c r="F4" s="7"/>
      <c r="G4" s="7"/>
      <c r="H4" s="7"/>
      <c r="I4" s="7"/>
    </row>
    <row r="5" spans="2:9">
      <c r="B5" s="7"/>
      <c r="C5" s="7"/>
      <c r="D5" s="7"/>
      <c r="E5" s="7"/>
      <c r="F5" s="7"/>
      <c r="G5" s="7"/>
      <c r="H5" s="7"/>
      <c r="I5" s="7"/>
    </row>
    <row r="6" spans="2:9">
      <c r="B6" s="7"/>
      <c r="C6" s="7"/>
      <c r="D6" s="7"/>
      <c r="E6" s="7"/>
      <c r="F6" s="7"/>
      <c r="G6" s="7"/>
      <c r="H6" s="7"/>
      <c r="I6" s="7"/>
    </row>
    <row r="7" ht="24.75" customHeight="1" spans="1:9">
      <c r="A7" s="10" t="s">
        <v>159</v>
      </c>
      <c r="B7" s="10"/>
      <c r="C7" s="10"/>
      <c r="D7" s="10"/>
      <c r="E7" s="10"/>
      <c r="F7" s="10"/>
      <c r="G7" s="10"/>
      <c r="H7" s="10"/>
      <c r="I7" s="10"/>
    </row>
    <row r="8" s="1" customFormat="1" spans="1:9">
      <c r="A8" s="365" t="s">
        <v>10</v>
      </c>
      <c r="B8" s="12" t="s">
        <v>160</v>
      </c>
      <c r="C8" s="12"/>
      <c r="D8" s="11" t="s">
        <v>76</v>
      </c>
      <c r="E8" s="13" t="str">
        <f>'LPLK FR.13-F2'!E16</f>
        <v>(h) 13/IKU-Prodi-2-2020</v>
      </c>
      <c r="F8" s="12"/>
      <c r="G8" s="12"/>
      <c r="H8" s="12"/>
      <c r="I8" s="12"/>
    </row>
    <row r="9" s="1" customFormat="1" spans="1:9">
      <c r="A9" s="365" t="s">
        <v>50</v>
      </c>
      <c r="B9" s="12" t="s">
        <v>161</v>
      </c>
      <c r="C9" s="12"/>
      <c r="D9" s="11" t="s">
        <v>76</v>
      </c>
      <c r="E9" s="13">
        <f>'LPLK FR.13-F2'!B33</f>
        <v>7</v>
      </c>
      <c r="F9" s="12"/>
      <c r="G9" s="12"/>
      <c r="H9" s="12"/>
      <c r="I9" s="12"/>
    </row>
    <row r="10" s="1" customFormat="1" ht="33" customHeight="1" spans="1:9">
      <c r="A10" s="365" t="s">
        <v>52</v>
      </c>
      <c r="B10" s="12" t="s">
        <v>162</v>
      </c>
      <c r="C10" s="12"/>
      <c r="D10" s="11" t="s">
        <v>76</v>
      </c>
      <c r="E10" s="14" t="str">
        <f>'LPLK FR.13-F2'!C33</f>
        <v>Persentase update RPS per mata kuliah per semester</v>
      </c>
      <c r="F10" s="14"/>
      <c r="G10" s="14"/>
      <c r="H10" s="15"/>
      <c r="I10" s="15"/>
    </row>
    <row r="11" s="1" customFormat="1" spans="1:9">
      <c r="A11" s="365" t="s">
        <v>54</v>
      </c>
      <c r="B11" s="12" t="s">
        <v>163</v>
      </c>
      <c r="C11" s="12"/>
      <c r="D11" s="11" t="s">
        <v>76</v>
      </c>
      <c r="E11" s="12" t="s">
        <v>126</v>
      </c>
      <c r="F11" s="12"/>
      <c r="G11" s="12"/>
      <c r="H11" s="12"/>
      <c r="I11" s="12"/>
    </row>
    <row r="12" s="1" customFormat="1" spans="1:9">
      <c r="A12" s="365" t="s">
        <v>57</v>
      </c>
      <c r="B12" s="12" t="s">
        <v>164</v>
      </c>
      <c r="C12" s="12"/>
      <c r="D12" s="11" t="s">
        <v>76</v>
      </c>
      <c r="E12" s="12" t="s">
        <v>1532</v>
      </c>
      <c r="F12" s="12"/>
      <c r="G12" s="12"/>
      <c r="H12" s="12"/>
      <c r="I12" s="12"/>
    </row>
    <row r="13" spans="1:9">
      <c r="A13" s="365" t="s">
        <v>60</v>
      </c>
      <c r="B13" s="7" t="s">
        <v>166</v>
      </c>
      <c r="C13" s="7"/>
      <c r="D13" s="11" t="s">
        <v>76</v>
      </c>
      <c r="E13" s="7"/>
      <c r="F13" s="7"/>
      <c r="G13" s="7"/>
      <c r="H13" s="7"/>
      <c r="I13" s="7"/>
    </row>
    <row r="14" ht="5.25" customHeight="1" spans="2:9">
      <c r="B14" s="7"/>
      <c r="C14" s="7"/>
      <c r="D14" s="7"/>
      <c r="E14" s="7"/>
      <c r="F14" s="7"/>
      <c r="G14" s="7"/>
      <c r="H14" s="7"/>
      <c r="I14" s="7"/>
    </row>
    <row r="15" ht="24.75" customHeight="1" spans="2:9">
      <c r="B15" s="16" t="s">
        <v>167</v>
      </c>
      <c r="C15" s="17"/>
      <c r="D15" s="17"/>
      <c r="E15" s="17"/>
      <c r="F15" s="17"/>
      <c r="G15" s="19">
        <f>'LPLK FR.13-F2'!H33</f>
        <v>0.8</v>
      </c>
      <c r="H15" s="7"/>
      <c r="I15" s="7"/>
    </row>
    <row r="16" ht="24.75" customHeight="1" spans="2:9">
      <c r="B16" s="16" t="s">
        <v>171</v>
      </c>
      <c r="C16" s="17"/>
      <c r="D16" s="17"/>
      <c r="E16" s="17"/>
      <c r="F16" s="17"/>
      <c r="G16" s="19">
        <f>'LPLK FR.13-F2'!I33</f>
        <v>0.15</v>
      </c>
      <c r="H16" s="7"/>
      <c r="I16" s="7"/>
    </row>
    <row r="17" ht="8.25" customHeight="1" spans="2:12">
      <c r="B17" s="20"/>
      <c r="C17" s="20"/>
      <c r="D17" s="20"/>
      <c r="E17" s="20"/>
      <c r="F17" s="20"/>
      <c r="G17" s="21"/>
      <c r="H17" s="7"/>
      <c r="I17" s="7"/>
      <c r="L17" s="85"/>
    </row>
    <row r="18" spans="1:9">
      <c r="A18" s="365" t="s">
        <v>62</v>
      </c>
      <c r="B18" s="7" t="s">
        <v>172</v>
      </c>
      <c r="C18" s="7"/>
      <c r="D18" s="11" t="s">
        <v>76</v>
      </c>
      <c r="E18" s="7"/>
      <c r="F18" s="7"/>
      <c r="G18" s="7"/>
      <c r="H18" s="7"/>
      <c r="I18" s="7"/>
    </row>
    <row r="19" ht="8.25" customHeight="1" spans="2:9">
      <c r="B19" s="7"/>
      <c r="C19" s="7"/>
      <c r="D19" s="7"/>
      <c r="E19" s="7"/>
      <c r="F19" s="7"/>
      <c r="G19" s="7"/>
      <c r="H19" s="7"/>
      <c r="I19" s="7"/>
    </row>
    <row r="20" ht="61.5" customHeight="1" spans="2:9">
      <c r="B20" s="22" t="str">
        <f>'LPLK FR.13-F2'!N33</f>
        <v>Jumlah mata kuliah yang dilakukan updating RPS tahun ini : Jumlah Total Mata Kuliah prodi (dibuktikan dengan rekap mata kuliah yang memiliki RPS dan Laporan/kumpulan RPS per mata kuliah)</v>
      </c>
      <c r="C20" s="23"/>
      <c r="D20" s="23"/>
      <c r="E20" s="23"/>
      <c r="F20" s="23"/>
      <c r="G20" s="24"/>
      <c r="H20" s="7"/>
      <c r="I20" s="7"/>
    </row>
    <row r="21" ht="8.25" customHeight="1" spans="2:12">
      <c r="B21" s="20"/>
      <c r="C21" s="20"/>
      <c r="D21" s="20"/>
      <c r="E21" s="20"/>
      <c r="F21" s="20"/>
      <c r="G21" s="21"/>
      <c r="H21" s="7"/>
      <c r="I21" s="7"/>
      <c r="L21" s="85"/>
    </row>
    <row r="22" spans="1:9">
      <c r="A22" s="365" t="s">
        <v>64</v>
      </c>
      <c r="B22" s="7" t="s">
        <v>173</v>
      </c>
      <c r="C22" s="7"/>
      <c r="D22" s="11" t="s">
        <v>76</v>
      </c>
      <c r="E22" s="7"/>
      <c r="F22" s="7"/>
      <c r="G22" s="7"/>
      <c r="H22" s="7"/>
      <c r="I22" s="7"/>
    </row>
    <row r="23" ht="8.25" customHeight="1" spans="2:9">
      <c r="B23" s="7"/>
      <c r="C23" s="7"/>
      <c r="D23" s="7"/>
      <c r="E23" s="7"/>
      <c r="F23" s="7"/>
      <c r="G23" s="7"/>
      <c r="H23" s="7"/>
      <c r="I23" s="7"/>
    </row>
    <row r="24" ht="21.75" customHeight="1" spans="2:16">
      <c r="B24" s="25" t="s">
        <v>174</v>
      </c>
      <c r="C24" s="26" t="s">
        <v>1533</v>
      </c>
      <c r="D24" s="26"/>
      <c r="E24" s="26"/>
      <c r="F24" s="27"/>
      <c r="G24" s="28">
        <v>8</v>
      </c>
      <c r="H24" s="7"/>
      <c r="I24" s="7"/>
      <c r="J24" s="86" t="s">
        <v>169</v>
      </c>
      <c r="K24" s="87" t="s">
        <v>176</v>
      </c>
      <c r="L24" s="87"/>
      <c r="M24" s="87"/>
      <c r="N24" s="87"/>
      <c r="O24" s="87"/>
      <c r="P24" s="88"/>
    </row>
    <row r="25" ht="21.75" customHeight="1" spans="2:16">
      <c r="B25" s="22" t="s">
        <v>177</v>
      </c>
      <c r="C25" s="26" t="s">
        <v>1534</v>
      </c>
      <c r="D25" s="26"/>
      <c r="E25" s="26"/>
      <c r="F25" s="27"/>
      <c r="G25" s="28">
        <v>8</v>
      </c>
      <c r="H25" s="7"/>
      <c r="I25" s="7"/>
      <c r="J25" s="86" t="s">
        <v>169</v>
      </c>
      <c r="K25" s="87" t="s">
        <v>176</v>
      </c>
      <c r="L25" s="87"/>
      <c r="M25" s="87"/>
      <c r="N25" s="87"/>
      <c r="O25" s="87"/>
      <c r="P25" s="88"/>
    </row>
    <row r="26" ht="18" customHeight="1" spans="2:12">
      <c r="B26" s="52"/>
      <c r="C26" s="53"/>
      <c r="D26" s="40" t="s">
        <v>180</v>
      </c>
      <c r="E26" s="40"/>
      <c r="F26" s="41" t="s">
        <v>186</v>
      </c>
      <c r="G26" s="42">
        <f>G24/G25</f>
        <v>1</v>
      </c>
      <c r="H26" s="7"/>
      <c r="I26" s="7"/>
      <c r="L26" s="85"/>
    </row>
    <row r="27" ht="18" customHeight="1" spans="2:12">
      <c r="B27" s="109"/>
      <c r="C27" s="110"/>
      <c r="D27" s="45" t="s">
        <v>182</v>
      </c>
      <c r="E27" s="45"/>
      <c r="F27" s="46"/>
      <c r="G27" s="111"/>
      <c r="H27" s="7"/>
      <c r="I27" s="7"/>
      <c r="L27" s="85"/>
    </row>
    <row r="28" ht="8.25" customHeight="1" spans="2:12">
      <c r="B28" s="20"/>
      <c r="C28" s="20"/>
      <c r="D28" s="20"/>
      <c r="E28" s="20"/>
      <c r="F28" s="20"/>
      <c r="G28" s="21"/>
      <c r="H28" s="7"/>
      <c r="I28" s="7"/>
      <c r="L28" s="85"/>
    </row>
    <row r="29" spans="1:9">
      <c r="A29" s="365" t="s">
        <v>183</v>
      </c>
      <c r="B29" s="34" t="s">
        <v>184</v>
      </c>
      <c r="C29" s="34"/>
      <c r="D29" s="11" t="s">
        <v>76</v>
      </c>
      <c r="E29" s="7"/>
      <c r="F29" s="7"/>
      <c r="G29" s="7"/>
      <c r="H29" s="7"/>
      <c r="I29" s="7"/>
    </row>
    <row r="30" ht="8.25" customHeight="1" spans="2:9">
      <c r="B30" s="7"/>
      <c r="C30" s="7"/>
      <c r="D30" s="7"/>
      <c r="E30" s="7"/>
      <c r="F30" s="7"/>
      <c r="G30" s="7"/>
      <c r="H30" s="7"/>
      <c r="I30" s="7"/>
    </row>
    <row r="31" ht="24" customHeight="1" spans="2:9">
      <c r="B31" s="35" t="s">
        <v>173</v>
      </c>
      <c r="C31" s="36"/>
      <c r="D31" s="36"/>
      <c r="E31" s="36"/>
      <c r="F31" s="36"/>
      <c r="G31" s="19">
        <f>G26</f>
        <v>1</v>
      </c>
      <c r="H31" s="7"/>
      <c r="I31" s="7"/>
    </row>
    <row r="32" ht="24" customHeight="1" spans="2:9">
      <c r="B32" s="35" t="s">
        <v>113</v>
      </c>
      <c r="C32" s="36"/>
      <c r="D32" s="36"/>
      <c r="E32" s="36"/>
      <c r="F32" s="36"/>
      <c r="G32" s="112">
        <f>G15</f>
        <v>0.8</v>
      </c>
      <c r="H32" s="7"/>
      <c r="I32" s="7"/>
    </row>
    <row r="33" ht="19.5" customHeight="1" spans="2:12">
      <c r="B33" s="38" t="s">
        <v>185</v>
      </c>
      <c r="C33" s="39"/>
      <c r="D33" s="40" t="str">
        <f>B31</f>
        <v>Realisasi Kinerja</v>
      </c>
      <c r="E33" s="40"/>
      <c r="F33" s="41" t="s">
        <v>186</v>
      </c>
      <c r="G33" s="42">
        <f>(G31/G32)*100%</f>
        <v>1.25</v>
      </c>
      <c r="H33" s="7"/>
      <c r="I33" s="7"/>
      <c r="L33" s="85"/>
    </row>
    <row r="34" ht="19.5" customHeight="1" spans="2:12">
      <c r="B34" s="43"/>
      <c r="C34" s="44"/>
      <c r="D34" s="45" t="str">
        <f>B32</f>
        <v>Target</v>
      </c>
      <c r="E34" s="45"/>
      <c r="F34" s="46"/>
      <c r="G34" s="47"/>
      <c r="H34" s="7"/>
      <c r="I34" s="7"/>
      <c r="L34" s="85"/>
    </row>
    <row r="35" ht="8.25" customHeight="1" spans="2:12">
      <c r="B35" s="20"/>
      <c r="C35" s="20"/>
      <c r="D35" s="20"/>
      <c r="E35" s="20"/>
      <c r="F35" s="20"/>
      <c r="G35" s="21"/>
      <c r="H35" s="7"/>
      <c r="I35" s="7"/>
      <c r="L35" s="85"/>
    </row>
    <row r="36" spans="1:9">
      <c r="A36" s="365" t="s">
        <v>187</v>
      </c>
      <c r="B36" s="34" t="s">
        <v>188</v>
      </c>
      <c r="C36" s="34"/>
      <c r="D36" s="11" t="s">
        <v>76</v>
      </c>
      <c r="E36" s="7"/>
      <c r="F36" s="7"/>
      <c r="G36" s="7"/>
      <c r="H36" s="7"/>
      <c r="I36" s="7"/>
    </row>
    <row r="37" ht="8.25" customHeight="1" spans="2:9">
      <c r="B37" s="7"/>
      <c r="C37" s="7"/>
      <c r="D37" s="7"/>
      <c r="E37" s="7"/>
      <c r="F37" s="7"/>
      <c r="G37" s="7"/>
      <c r="H37" s="7"/>
      <c r="I37" s="7"/>
    </row>
    <row r="38" ht="24.95" customHeight="1" spans="2:9">
      <c r="B38" s="48" t="s">
        <v>189</v>
      </c>
      <c r="C38" s="49"/>
      <c r="D38" s="49"/>
      <c r="E38" s="49"/>
      <c r="F38" s="50"/>
      <c r="G38" s="51">
        <f>G33</f>
        <v>1.25</v>
      </c>
      <c r="H38" s="7"/>
      <c r="I38" s="7"/>
    </row>
    <row r="39" ht="24.75" customHeight="1" spans="2:9">
      <c r="B39" s="52" t="s">
        <v>190</v>
      </c>
      <c r="C39" s="53"/>
      <c r="D39" s="53"/>
      <c r="E39" s="53"/>
      <c r="F39" s="54" t="s">
        <v>191</v>
      </c>
      <c r="G39" s="55" t="s">
        <v>192</v>
      </c>
      <c r="H39" s="7"/>
      <c r="I39" s="7"/>
    </row>
    <row r="40" ht="15.75" spans="2:9">
      <c r="B40" s="56" t="s">
        <v>193</v>
      </c>
      <c r="C40" s="57"/>
      <c r="D40" s="57"/>
      <c r="E40" s="57"/>
      <c r="F40" s="58">
        <v>0</v>
      </c>
      <c r="G40" s="59">
        <v>0</v>
      </c>
      <c r="H40" s="7"/>
      <c r="I40" s="7"/>
    </row>
    <row r="41" spans="2:9">
      <c r="B41" s="56" t="s">
        <v>194</v>
      </c>
      <c r="C41" s="57"/>
      <c r="D41" s="57"/>
      <c r="E41" s="57"/>
      <c r="F41" s="58">
        <v>0.3</v>
      </c>
      <c r="G41" s="59">
        <v>0.3</v>
      </c>
      <c r="H41" s="7"/>
      <c r="I41" s="7"/>
    </row>
    <row r="42" customHeight="1" spans="2:9">
      <c r="B42" s="56" t="s">
        <v>195</v>
      </c>
      <c r="C42" s="57"/>
      <c r="D42" s="57"/>
      <c r="E42" s="57"/>
      <c r="F42" s="58">
        <v>0.5</v>
      </c>
      <c r="G42" s="59">
        <v>0.5</v>
      </c>
      <c r="H42" s="7"/>
      <c r="I42" s="7"/>
    </row>
    <row r="43" customHeight="1" spans="2:9">
      <c r="B43" s="56" t="s">
        <v>196</v>
      </c>
      <c r="C43" s="57"/>
      <c r="D43" s="57"/>
      <c r="E43" s="57"/>
      <c r="F43" s="58">
        <v>0.75</v>
      </c>
      <c r="G43" s="59">
        <v>0.75</v>
      </c>
      <c r="H43" s="7"/>
      <c r="I43" s="7"/>
    </row>
    <row r="44" spans="2:9">
      <c r="B44" s="56" t="s">
        <v>197</v>
      </c>
      <c r="C44" s="57"/>
      <c r="D44" s="57"/>
      <c r="E44" s="57"/>
      <c r="F44" s="58">
        <v>0.9</v>
      </c>
      <c r="G44" s="59">
        <v>0.9</v>
      </c>
      <c r="H44" s="7"/>
      <c r="I44" s="7"/>
    </row>
    <row r="45" spans="2:9">
      <c r="B45" s="56" t="s">
        <v>198</v>
      </c>
      <c r="C45" s="57"/>
      <c r="D45" s="57"/>
      <c r="E45" s="57"/>
      <c r="F45" s="58">
        <v>1</v>
      </c>
      <c r="G45" s="59">
        <v>1</v>
      </c>
      <c r="H45" s="7"/>
      <c r="I45" s="7"/>
    </row>
    <row r="46" ht="15.75" spans="2:9">
      <c r="B46" s="56" t="s">
        <v>199</v>
      </c>
      <c r="C46" s="57"/>
      <c r="D46" s="57"/>
      <c r="E46" s="57"/>
      <c r="F46" s="60">
        <v>1</v>
      </c>
      <c r="G46" s="59">
        <v>1.1</v>
      </c>
      <c r="H46" s="7"/>
      <c r="I46" s="7"/>
    </row>
    <row r="47" ht="24.95" customHeight="1" spans="2:9">
      <c r="B47" s="61" t="s">
        <v>200</v>
      </c>
      <c r="C47" s="62"/>
      <c r="D47" s="49"/>
      <c r="E47" s="49"/>
      <c r="F47" s="55"/>
      <c r="G47" s="63">
        <f>IF(G38=F40,G40,IF(G38&lt;=F41,G41,IF(G38&lt;=F42,G42,IF(G38&lt;=F43,G43,IF(G38&lt;=F44,G44,IF(G38&lt;=F45,G45,IF(G38&gt;F46,G46)))))))</f>
        <v>1.1</v>
      </c>
      <c r="H47" s="7"/>
      <c r="I47" s="7"/>
    </row>
    <row r="48" ht="8.25" customHeight="1" spans="2:12">
      <c r="B48" s="20"/>
      <c r="C48" s="20"/>
      <c r="D48" s="20"/>
      <c r="E48" s="20"/>
      <c r="F48" s="20"/>
      <c r="G48" s="21"/>
      <c r="H48" s="7"/>
      <c r="I48" s="7"/>
      <c r="L48" s="85"/>
    </row>
    <row r="49" spans="1:9">
      <c r="A49" s="365" t="s">
        <v>201</v>
      </c>
      <c r="B49" s="34" t="s">
        <v>202</v>
      </c>
      <c r="C49" s="34"/>
      <c r="D49" s="11" t="s">
        <v>76</v>
      </c>
      <c r="E49" s="7"/>
      <c r="F49" s="7"/>
      <c r="G49" s="7"/>
      <c r="H49" s="7"/>
      <c r="I49" s="7"/>
    </row>
    <row r="50" ht="8.25" customHeight="1" spans="2:9">
      <c r="B50" s="7"/>
      <c r="C50" s="7"/>
      <c r="D50" s="7"/>
      <c r="E50" s="7"/>
      <c r="F50" s="7"/>
      <c r="G50" s="7"/>
      <c r="H50" s="7"/>
      <c r="I50" s="7"/>
    </row>
    <row r="51" ht="24.95" customHeight="1" spans="2:9">
      <c r="B51" s="35" t="s">
        <v>200</v>
      </c>
      <c r="C51" s="36"/>
      <c r="D51" s="36"/>
      <c r="E51" s="36"/>
      <c r="F51" s="36"/>
      <c r="G51" s="19">
        <f>G47</f>
        <v>1.1</v>
      </c>
      <c r="H51" s="7"/>
      <c r="I51" s="7"/>
    </row>
    <row r="52" ht="24.95" customHeight="1" spans="2:9">
      <c r="B52" s="35" t="s">
        <v>114</v>
      </c>
      <c r="C52" s="36"/>
      <c r="D52" s="36"/>
      <c r="E52" s="36"/>
      <c r="F52" s="36"/>
      <c r="G52" s="19">
        <f>G16</f>
        <v>0.15</v>
      </c>
      <c r="H52" s="7"/>
      <c r="I52" s="7"/>
    </row>
    <row r="53" s="2" customFormat="1" ht="24.95" customHeight="1" spans="1:9">
      <c r="A53" s="64"/>
      <c r="B53" s="65" t="s">
        <v>203</v>
      </c>
      <c r="C53" s="66"/>
      <c r="D53" s="67" t="s">
        <v>204</v>
      </c>
      <c r="E53" s="67"/>
      <c r="F53" s="68"/>
      <c r="G53" s="69">
        <f>G51*G52</f>
        <v>0.165</v>
      </c>
      <c r="H53" s="70"/>
      <c r="I53" s="70"/>
    </row>
    <row r="54" ht="15.75" spans="2:9">
      <c r="B54" s="7"/>
      <c r="C54" s="7"/>
      <c r="D54" s="7"/>
      <c r="E54" s="7"/>
      <c r="F54" s="7"/>
      <c r="G54" s="7"/>
      <c r="H54" s="7"/>
      <c r="I54" s="7"/>
    </row>
    <row r="55" spans="1:9">
      <c r="A55" s="365" t="s">
        <v>205</v>
      </c>
      <c r="B55" s="34" t="s">
        <v>206</v>
      </c>
      <c r="C55" s="34"/>
      <c r="D55" s="11" t="s">
        <v>76</v>
      </c>
      <c r="E55" s="7"/>
      <c r="F55" s="7"/>
      <c r="G55" s="7"/>
      <c r="H55" s="7"/>
      <c r="I55" s="7"/>
    </row>
    <row r="56" spans="2:9">
      <c r="B56" s="7" t="s">
        <v>174</v>
      </c>
      <c r="C56" s="7" t="s">
        <v>207</v>
      </c>
      <c r="D56" s="7"/>
      <c r="E56" s="7"/>
      <c r="F56" s="7"/>
      <c r="G56" s="7"/>
      <c r="H56" s="7"/>
      <c r="I56" s="7"/>
    </row>
    <row r="57" spans="2:9">
      <c r="B57" s="7"/>
      <c r="C57" s="7" t="s">
        <v>1535</v>
      </c>
      <c r="D57" s="7"/>
      <c r="E57" s="7"/>
      <c r="F57" s="7"/>
      <c r="G57" s="7"/>
      <c r="H57" s="7"/>
      <c r="I57" s="7"/>
    </row>
    <row r="58" s="3" customFormat="1" ht="33.75" customHeight="1" spans="1:9">
      <c r="A58" s="71"/>
      <c r="B58" s="72" t="s">
        <v>109</v>
      </c>
      <c r="C58" s="72" t="s">
        <v>409</v>
      </c>
      <c r="D58" s="72" t="s">
        <v>1536</v>
      </c>
      <c r="E58" s="72" t="s">
        <v>410</v>
      </c>
      <c r="F58" s="113" t="s">
        <v>411</v>
      </c>
      <c r="G58" s="114" t="s">
        <v>1537</v>
      </c>
      <c r="H58" s="74"/>
      <c r="I58" s="74"/>
    </row>
    <row r="59" spans="2:11">
      <c r="B59" s="80">
        <v>1</v>
      </c>
      <c r="C59" s="76" t="s">
        <v>1538</v>
      </c>
      <c r="D59" s="77" t="s">
        <v>1539</v>
      </c>
      <c r="E59" s="77"/>
      <c r="F59" s="115" t="s">
        <v>414</v>
      </c>
      <c r="G59" s="116">
        <v>3</v>
      </c>
      <c r="H59" s="7"/>
      <c r="I59" s="7"/>
      <c r="J59" s="89" t="s">
        <v>169</v>
      </c>
      <c r="K59" s="90" t="s">
        <v>213</v>
      </c>
    </row>
    <row r="60" spans="2:11">
      <c r="B60" s="80">
        <v>2</v>
      </c>
      <c r="C60" s="76" t="s">
        <v>413</v>
      </c>
      <c r="D60" s="77" t="s">
        <v>1540</v>
      </c>
      <c r="E60" s="77"/>
      <c r="F60" s="115" t="s">
        <v>414</v>
      </c>
      <c r="G60" s="116">
        <v>1</v>
      </c>
      <c r="H60" s="7"/>
      <c r="I60" s="7"/>
      <c r="J60" s="91"/>
      <c r="K60" s="92"/>
    </row>
    <row r="61" spans="2:11">
      <c r="B61" s="80">
        <v>3</v>
      </c>
      <c r="C61" s="76" t="s">
        <v>1541</v>
      </c>
      <c r="D61" s="77" t="s">
        <v>1542</v>
      </c>
      <c r="E61" s="77"/>
      <c r="F61" s="115" t="s">
        <v>414</v>
      </c>
      <c r="G61" s="116">
        <v>1</v>
      </c>
      <c r="H61" s="7"/>
      <c r="I61" s="7"/>
      <c r="J61" s="91"/>
      <c r="K61" s="92"/>
    </row>
    <row r="62" spans="2:11">
      <c r="B62" s="80">
        <v>4</v>
      </c>
      <c r="C62" s="76" t="s">
        <v>1543</v>
      </c>
      <c r="D62" s="77" t="s">
        <v>1544</v>
      </c>
      <c r="E62" s="77"/>
      <c r="F62" s="115" t="s">
        <v>414</v>
      </c>
      <c r="G62" s="116">
        <v>1</v>
      </c>
      <c r="H62" s="7"/>
      <c r="I62" s="7"/>
      <c r="J62" s="91"/>
      <c r="K62" s="92"/>
    </row>
    <row r="63" spans="2:11">
      <c r="B63" s="80">
        <v>5</v>
      </c>
      <c r="C63" s="76" t="s">
        <v>1545</v>
      </c>
      <c r="D63" s="77" t="s">
        <v>1546</v>
      </c>
      <c r="E63" s="77"/>
      <c r="F63" s="115" t="s">
        <v>414</v>
      </c>
      <c r="G63" s="116">
        <v>1</v>
      </c>
      <c r="H63" s="7"/>
      <c r="I63" s="7"/>
      <c r="J63" s="91"/>
      <c r="K63" s="92"/>
    </row>
    <row r="64" spans="2:11">
      <c r="B64" s="80">
        <v>6</v>
      </c>
      <c r="C64" s="76" t="s">
        <v>1547</v>
      </c>
      <c r="D64" s="77" t="s">
        <v>1548</v>
      </c>
      <c r="E64" s="77"/>
      <c r="F64" s="115" t="s">
        <v>414</v>
      </c>
      <c r="G64" s="116">
        <v>7</v>
      </c>
      <c r="H64" s="7"/>
      <c r="I64" s="7"/>
      <c r="J64" s="91"/>
      <c r="K64" s="92"/>
    </row>
    <row r="65" spans="2:11">
      <c r="B65" s="80">
        <v>7</v>
      </c>
      <c r="C65" s="76" t="s">
        <v>1549</v>
      </c>
      <c r="D65" s="77" t="s">
        <v>1550</v>
      </c>
      <c r="E65" s="77"/>
      <c r="F65" s="115" t="s">
        <v>414</v>
      </c>
      <c r="G65" s="116">
        <v>3</v>
      </c>
      <c r="H65" s="7"/>
      <c r="I65" s="7"/>
      <c r="J65" s="91"/>
      <c r="K65" s="92"/>
    </row>
    <row r="66" spans="2:11">
      <c r="B66" s="80">
        <v>8</v>
      </c>
      <c r="C66" s="76" t="s">
        <v>1551</v>
      </c>
      <c r="D66" s="77" t="s">
        <v>1552</v>
      </c>
      <c r="E66" s="77"/>
      <c r="F66" s="115" t="s">
        <v>414</v>
      </c>
      <c r="G66" s="116">
        <v>1</v>
      </c>
      <c r="H66" s="7"/>
      <c r="I66" s="7"/>
      <c r="J66" s="91"/>
      <c r="K66" s="92"/>
    </row>
    <row r="67" spans="2:11">
      <c r="B67" s="80"/>
      <c r="C67" s="81"/>
      <c r="D67" s="82"/>
      <c r="E67" s="82"/>
      <c r="F67" s="117"/>
      <c r="G67" s="118"/>
      <c r="H67" s="7"/>
      <c r="I67" s="7"/>
      <c r="J67" s="91"/>
      <c r="K67" s="92"/>
    </row>
    <row r="68" spans="2:11">
      <c r="B68" s="80"/>
      <c r="C68" s="81"/>
      <c r="D68" s="82"/>
      <c r="E68" s="82"/>
      <c r="F68" s="117"/>
      <c r="G68" s="118"/>
      <c r="H68" s="7"/>
      <c r="I68" s="7"/>
      <c r="J68" s="91"/>
      <c r="K68" s="92"/>
    </row>
    <row r="69" ht="15.75" spans="2:11">
      <c r="B69" s="80"/>
      <c r="C69" s="81"/>
      <c r="D69" s="82"/>
      <c r="E69" s="82"/>
      <c r="F69" s="117"/>
      <c r="G69" s="118"/>
      <c r="H69" s="7"/>
      <c r="I69" s="7"/>
      <c r="J69" s="103"/>
      <c r="K69" s="104"/>
    </row>
    <row r="70" ht="15.75" spans="2:11">
      <c r="B70" s="119"/>
      <c r="C70" s="120"/>
      <c r="D70" s="121"/>
      <c r="E70" s="121"/>
      <c r="F70" s="122"/>
      <c r="G70" s="122"/>
      <c r="H70" s="7"/>
      <c r="I70" s="7"/>
      <c r="J70" s="107"/>
      <c r="K70" s="107"/>
    </row>
    <row r="71" ht="15.75" spans="2:16">
      <c r="B71" s="7" t="s">
        <v>177</v>
      </c>
      <c r="C71" s="7" t="s">
        <v>332</v>
      </c>
      <c r="D71" s="7"/>
      <c r="E71" s="7"/>
      <c r="F71" s="7"/>
      <c r="G71" s="7"/>
      <c r="H71" s="7"/>
      <c r="I71" s="7"/>
      <c r="J71" s="86" t="s">
        <v>169</v>
      </c>
      <c r="K71" s="87" t="s">
        <v>219</v>
      </c>
      <c r="L71" s="87"/>
      <c r="M71" s="87"/>
      <c r="N71" s="87"/>
      <c r="O71" s="87"/>
      <c r="P71" s="88"/>
    </row>
    <row r="72" spans="2:9">
      <c r="B72" s="7"/>
      <c r="C72" s="7" t="s">
        <v>1553</v>
      </c>
      <c r="D72" s="7"/>
      <c r="E72" s="7"/>
      <c r="F72" s="7"/>
      <c r="G72" s="7"/>
      <c r="H72" s="7"/>
      <c r="I72" s="7"/>
    </row>
    <row r="73" spans="2:9">
      <c r="B73" s="7"/>
      <c r="C73" s="7" t="s">
        <v>1554</v>
      </c>
      <c r="D73" s="7"/>
      <c r="E73" s="7"/>
      <c r="F73" s="7"/>
      <c r="G73" s="7"/>
      <c r="H73" s="7"/>
      <c r="I73" s="7"/>
    </row>
    <row r="74" spans="2:9">
      <c r="B74" s="7"/>
      <c r="C74" s="7" t="s">
        <v>222</v>
      </c>
      <c r="D74" s="7"/>
      <c r="E74" s="7"/>
      <c r="F74" s="7"/>
      <c r="G74" s="7"/>
      <c r="H74" s="7"/>
      <c r="I74" s="7"/>
    </row>
    <row r="75" spans="2:9">
      <c r="B75" s="7"/>
      <c r="C75" s="7"/>
      <c r="D75" s="7"/>
      <c r="E75" s="7"/>
      <c r="F75" s="7"/>
      <c r="G75" s="7"/>
      <c r="H75" s="7"/>
      <c r="I75" s="7"/>
    </row>
    <row r="76" spans="1:9">
      <c r="A76" s="365" t="s">
        <v>223</v>
      </c>
      <c r="B76" s="34" t="s">
        <v>224</v>
      </c>
      <c r="C76" s="34"/>
      <c r="D76" s="11" t="s">
        <v>76</v>
      </c>
      <c r="E76" s="7"/>
      <c r="F76" s="7"/>
      <c r="G76" s="7"/>
      <c r="H76" s="7"/>
      <c r="I76" s="7"/>
    </row>
    <row r="77" ht="15.75" spans="2:11">
      <c r="B77" s="7"/>
      <c r="C77" s="7"/>
      <c r="D77" s="7"/>
      <c r="E77" s="7"/>
      <c r="F77" s="7"/>
      <c r="G77" s="7"/>
      <c r="H77" s="7"/>
      <c r="J77" s="105"/>
      <c r="K77" s="105"/>
    </row>
    <row r="78" ht="15.75" spans="2:16">
      <c r="B78" s="7" t="s">
        <v>225</v>
      </c>
      <c r="C78" s="93" t="s">
        <v>226</v>
      </c>
      <c r="D78" s="7"/>
      <c r="E78" s="7"/>
      <c r="F78" s="7"/>
      <c r="G78" s="7"/>
      <c r="H78" s="7"/>
      <c r="J78" s="86" t="s">
        <v>169</v>
      </c>
      <c r="K78" s="87" t="s">
        <v>227</v>
      </c>
      <c r="L78" s="87"/>
      <c r="M78" s="87"/>
      <c r="N78" s="87"/>
      <c r="O78" s="87"/>
      <c r="P78" s="88"/>
    </row>
    <row r="79" ht="15.75" spans="2:11">
      <c r="B79" s="7"/>
      <c r="C79" s="7"/>
      <c r="D79" s="7"/>
      <c r="E79" s="7"/>
      <c r="F79" s="7"/>
      <c r="G79" s="7"/>
      <c r="H79" s="7"/>
      <c r="J79" s="105"/>
      <c r="K79" s="105"/>
    </row>
    <row r="80" spans="2:15">
      <c r="B80" s="7"/>
      <c r="C80" s="94"/>
      <c r="D80" s="95"/>
      <c r="E80" s="95"/>
      <c r="F80" s="95"/>
      <c r="G80" s="96"/>
      <c r="H80" s="7"/>
      <c r="J80" s="89" t="s">
        <v>169</v>
      </c>
      <c r="K80" s="106" t="s">
        <v>228</v>
      </c>
      <c r="L80" s="106"/>
      <c r="M80" s="106"/>
      <c r="N80" s="106"/>
      <c r="O80" s="90"/>
    </row>
    <row r="81" spans="2:15">
      <c r="B81" s="7"/>
      <c r="C81" s="97"/>
      <c r="D81" s="98"/>
      <c r="E81" s="98"/>
      <c r="F81" s="98"/>
      <c r="G81" s="99"/>
      <c r="H81" s="7"/>
      <c r="J81" s="91"/>
      <c r="K81" s="107"/>
      <c r="L81" s="107"/>
      <c r="M81" s="107"/>
      <c r="N81" s="107"/>
      <c r="O81" s="92"/>
    </row>
    <row r="82" spans="2:15">
      <c r="B82" s="7"/>
      <c r="C82" s="97"/>
      <c r="D82" s="98"/>
      <c r="E82" s="98"/>
      <c r="F82" s="98"/>
      <c r="G82" s="99"/>
      <c r="H82" s="7"/>
      <c r="J82" s="91"/>
      <c r="K82" s="107"/>
      <c r="L82" s="107"/>
      <c r="M82" s="107"/>
      <c r="N82" s="107"/>
      <c r="O82" s="92"/>
    </row>
    <row r="83" spans="2:15">
      <c r="B83" s="7"/>
      <c r="C83" s="97"/>
      <c r="D83" s="98"/>
      <c r="E83" s="98"/>
      <c r="F83" s="98"/>
      <c r="G83" s="99"/>
      <c r="H83" s="7"/>
      <c r="J83" s="91"/>
      <c r="K83" s="107"/>
      <c r="L83" s="107"/>
      <c r="M83" s="107"/>
      <c r="N83" s="107"/>
      <c r="O83" s="92"/>
    </row>
    <row r="84" spans="2:15">
      <c r="B84" s="7"/>
      <c r="C84" s="97" t="s">
        <v>1555</v>
      </c>
      <c r="D84" s="98"/>
      <c r="E84" s="98"/>
      <c r="F84" s="98"/>
      <c r="G84" s="99"/>
      <c r="H84" s="7"/>
      <c r="J84" s="91"/>
      <c r="K84" s="107"/>
      <c r="L84" s="107"/>
      <c r="M84" s="107"/>
      <c r="N84" s="107"/>
      <c r="O84" s="92"/>
    </row>
    <row r="85" spans="2:15">
      <c r="B85" s="7"/>
      <c r="C85" s="97"/>
      <c r="D85" s="98"/>
      <c r="E85" s="98"/>
      <c r="F85" s="98"/>
      <c r="G85" s="99"/>
      <c r="H85" s="7"/>
      <c r="J85" s="91"/>
      <c r="K85" s="107"/>
      <c r="L85" s="107"/>
      <c r="M85" s="107"/>
      <c r="N85" s="107"/>
      <c r="O85" s="92"/>
    </row>
    <row r="86" spans="2:15">
      <c r="B86" s="7"/>
      <c r="C86" s="97"/>
      <c r="D86" s="98"/>
      <c r="E86" s="98"/>
      <c r="F86" s="98"/>
      <c r="G86" s="99"/>
      <c r="H86" s="7"/>
      <c r="J86" s="91"/>
      <c r="K86" s="107"/>
      <c r="L86" s="107"/>
      <c r="M86" s="107"/>
      <c r="N86" s="107"/>
      <c r="O86" s="92"/>
    </row>
    <row r="87" spans="2:15">
      <c r="B87" s="7"/>
      <c r="C87" s="97"/>
      <c r="D87" s="98"/>
      <c r="E87" s="98"/>
      <c r="F87" s="98"/>
      <c r="G87" s="99"/>
      <c r="H87" s="7"/>
      <c r="J87" s="91"/>
      <c r="K87" s="107"/>
      <c r="L87" s="107"/>
      <c r="M87" s="107"/>
      <c r="N87" s="107"/>
      <c r="O87" s="92"/>
    </row>
    <row r="88" spans="2:15">
      <c r="B88" s="7"/>
      <c r="C88" s="97"/>
      <c r="D88" s="98"/>
      <c r="E88" s="98"/>
      <c r="F88" s="98"/>
      <c r="G88" s="99"/>
      <c r="H88" s="7"/>
      <c r="J88" s="91"/>
      <c r="K88" s="107"/>
      <c r="L88" s="107"/>
      <c r="M88" s="107"/>
      <c r="N88" s="107"/>
      <c r="O88" s="92"/>
    </row>
    <row r="89" spans="2:15">
      <c r="B89" s="7"/>
      <c r="C89" s="97"/>
      <c r="D89" s="98"/>
      <c r="E89" s="98"/>
      <c r="F89" s="98"/>
      <c r="G89" s="99"/>
      <c r="H89" s="7"/>
      <c r="J89" s="91"/>
      <c r="K89" s="107"/>
      <c r="L89" s="107"/>
      <c r="M89" s="107"/>
      <c r="N89" s="107"/>
      <c r="O89" s="92"/>
    </row>
    <row r="90" spans="2:15">
      <c r="B90" s="7"/>
      <c r="C90" s="97"/>
      <c r="D90" s="98"/>
      <c r="E90" s="98"/>
      <c r="F90" s="98"/>
      <c r="G90" s="99"/>
      <c r="H90" s="7"/>
      <c r="J90" s="91"/>
      <c r="K90" s="107"/>
      <c r="L90" s="107"/>
      <c r="M90" s="107"/>
      <c r="N90" s="107"/>
      <c r="O90" s="92"/>
    </row>
    <row r="91" spans="2:15">
      <c r="B91" s="7"/>
      <c r="C91" s="97"/>
      <c r="D91" s="98"/>
      <c r="E91" s="98"/>
      <c r="F91" s="98"/>
      <c r="G91" s="99"/>
      <c r="H91" s="7"/>
      <c r="J91" s="91"/>
      <c r="K91" s="107"/>
      <c r="L91" s="107"/>
      <c r="M91" s="107"/>
      <c r="N91" s="107"/>
      <c r="O91" s="92"/>
    </row>
    <row r="92" spans="2:15">
      <c r="B92" s="7"/>
      <c r="C92" s="97"/>
      <c r="D92" s="98"/>
      <c r="E92" s="98"/>
      <c r="F92" s="98"/>
      <c r="G92" s="99"/>
      <c r="H92" s="7"/>
      <c r="J92" s="91"/>
      <c r="K92" s="107"/>
      <c r="L92" s="107"/>
      <c r="M92" s="107"/>
      <c r="N92" s="107"/>
      <c r="O92" s="92"/>
    </row>
    <row r="93" spans="2:15">
      <c r="B93" s="7"/>
      <c r="C93" s="97"/>
      <c r="D93" s="98"/>
      <c r="E93" s="98"/>
      <c r="F93" s="98"/>
      <c r="G93" s="99"/>
      <c r="H93" s="7"/>
      <c r="J93" s="91"/>
      <c r="K93" s="107"/>
      <c r="L93" s="107"/>
      <c r="M93" s="107"/>
      <c r="N93" s="107"/>
      <c r="O93" s="92"/>
    </row>
    <row r="94" ht="15.75" spans="2:15">
      <c r="B94" s="7"/>
      <c r="C94" s="100"/>
      <c r="D94" s="101"/>
      <c r="E94" s="101"/>
      <c r="F94" s="101"/>
      <c r="G94" s="102"/>
      <c r="H94" s="7"/>
      <c r="J94" s="103"/>
      <c r="K94" s="108"/>
      <c r="L94" s="108"/>
      <c r="M94" s="108"/>
      <c r="N94" s="108"/>
      <c r="O94" s="104"/>
    </row>
    <row r="95" ht="15.75" spans="2:15">
      <c r="B95" s="7"/>
      <c r="C95" s="7"/>
      <c r="D95" s="7"/>
      <c r="E95" s="7"/>
      <c r="F95" s="7"/>
      <c r="G95" s="7"/>
      <c r="H95" s="7"/>
      <c r="K95" s="105"/>
      <c r="L95" s="105"/>
      <c r="M95" s="105"/>
      <c r="N95" s="105"/>
      <c r="O95" s="105"/>
    </row>
    <row r="96" ht="15.75" spans="2:16">
      <c r="B96" s="7" t="s">
        <v>229</v>
      </c>
      <c r="C96" s="93" t="s">
        <v>226</v>
      </c>
      <c r="D96" s="7"/>
      <c r="E96" s="7"/>
      <c r="F96" s="7"/>
      <c r="G96" s="7"/>
      <c r="H96" s="7"/>
      <c r="J96" s="86" t="s">
        <v>169</v>
      </c>
      <c r="K96" s="87" t="s">
        <v>227</v>
      </c>
      <c r="L96" s="87"/>
      <c r="M96" s="87"/>
      <c r="N96" s="87"/>
      <c r="O96" s="87"/>
      <c r="P96" s="88"/>
    </row>
    <row r="97" ht="15.75" spans="2:11">
      <c r="B97" s="7"/>
      <c r="C97" s="7"/>
      <c r="D97" s="7"/>
      <c r="E97" s="7"/>
      <c r="F97" s="7"/>
      <c r="G97" s="7"/>
      <c r="H97" s="7"/>
      <c r="J97" s="105"/>
      <c r="K97" s="105"/>
    </row>
    <row r="98" spans="2:15">
      <c r="B98" s="7"/>
      <c r="C98" s="94"/>
      <c r="D98" s="95"/>
      <c r="E98" s="95"/>
      <c r="F98" s="95"/>
      <c r="G98" s="96"/>
      <c r="H98" s="7"/>
      <c r="J98" s="89" t="s">
        <v>169</v>
      </c>
      <c r="K98" s="106" t="s">
        <v>228</v>
      </c>
      <c r="L98" s="106"/>
      <c r="M98" s="106"/>
      <c r="N98" s="106"/>
      <c r="O98" s="90"/>
    </row>
    <row r="99" spans="2:15">
      <c r="B99" s="7"/>
      <c r="C99" s="97"/>
      <c r="D99" s="98"/>
      <c r="E99" s="98"/>
      <c r="F99" s="98"/>
      <c r="G99" s="99"/>
      <c r="H99" s="7"/>
      <c r="J99" s="91"/>
      <c r="K99" s="107"/>
      <c r="L99" s="107"/>
      <c r="M99" s="107"/>
      <c r="N99" s="107"/>
      <c r="O99" s="92"/>
    </row>
    <row r="100" spans="2:15">
      <c r="B100" s="7"/>
      <c r="C100" s="97"/>
      <c r="D100" s="98"/>
      <c r="E100" s="98"/>
      <c r="F100" s="98"/>
      <c r="G100" s="99"/>
      <c r="H100" s="7"/>
      <c r="J100" s="91"/>
      <c r="K100" s="107"/>
      <c r="L100" s="107"/>
      <c r="M100" s="107"/>
      <c r="N100" s="107"/>
      <c r="O100" s="92"/>
    </row>
    <row r="101" spans="2:15">
      <c r="B101" s="7"/>
      <c r="C101" s="97"/>
      <c r="D101" s="98"/>
      <c r="E101" s="98"/>
      <c r="F101" s="98"/>
      <c r="G101" s="99"/>
      <c r="H101" s="7"/>
      <c r="J101" s="91"/>
      <c r="K101" s="107"/>
      <c r="L101" s="107"/>
      <c r="M101" s="107"/>
      <c r="N101" s="107"/>
      <c r="O101" s="92"/>
    </row>
    <row r="102" spans="2:15">
      <c r="B102" s="7"/>
      <c r="C102" s="97"/>
      <c r="D102" s="98"/>
      <c r="E102" s="98"/>
      <c r="F102" s="98"/>
      <c r="G102" s="99"/>
      <c r="H102" s="7"/>
      <c r="J102" s="91"/>
      <c r="K102" s="107"/>
      <c r="L102" s="107"/>
      <c r="M102" s="107"/>
      <c r="N102" s="107"/>
      <c r="O102" s="92"/>
    </row>
    <row r="103" spans="2:15">
      <c r="B103" s="7"/>
      <c r="C103" s="97"/>
      <c r="D103" s="98"/>
      <c r="E103" s="98"/>
      <c r="F103" s="98"/>
      <c r="G103" s="99"/>
      <c r="H103" s="7"/>
      <c r="J103" s="91"/>
      <c r="K103" s="107"/>
      <c r="L103" s="107"/>
      <c r="M103" s="107"/>
      <c r="N103" s="107"/>
      <c r="O103" s="92"/>
    </row>
    <row r="104" spans="2:15">
      <c r="B104" s="7"/>
      <c r="C104" s="97"/>
      <c r="D104" s="98"/>
      <c r="E104" s="98"/>
      <c r="F104" s="98"/>
      <c r="G104" s="99"/>
      <c r="H104" s="7"/>
      <c r="J104" s="91"/>
      <c r="K104" s="107"/>
      <c r="L104" s="107"/>
      <c r="M104" s="107"/>
      <c r="N104" s="107"/>
      <c r="O104" s="92"/>
    </row>
    <row r="105" spans="2:15">
      <c r="B105" s="7"/>
      <c r="C105" s="97"/>
      <c r="D105" s="98"/>
      <c r="E105" s="98"/>
      <c r="F105" s="98"/>
      <c r="G105" s="99"/>
      <c r="H105" s="7"/>
      <c r="J105" s="91"/>
      <c r="K105" s="107"/>
      <c r="L105" s="107"/>
      <c r="M105" s="107"/>
      <c r="N105" s="107"/>
      <c r="O105" s="92"/>
    </row>
    <row r="106" spans="2:15">
      <c r="B106" s="7"/>
      <c r="C106" s="97"/>
      <c r="D106" s="98"/>
      <c r="E106" s="98"/>
      <c r="F106" s="98"/>
      <c r="G106" s="99"/>
      <c r="H106" s="7"/>
      <c r="J106" s="91"/>
      <c r="K106" s="107"/>
      <c r="L106" s="107"/>
      <c r="M106" s="107"/>
      <c r="N106" s="107"/>
      <c r="O106" s="92"/>
    </row>
    <row r="107" spans="2:15">
      <c r="B107" s="7"/>
      <c r="C107" s="97"/>
      <c r="D107" s="98"/>
      <c r="E107" s="98"/>
      <c r="F107" s="98"/>
      <c r="G107" s="99"/>
      <c r="H107" s="7"/>
      <c r="J107" s="91"/>
      <c r="K107" s="107"/>
      <c r="L107" s="107"/>
      <c r="M107" s="107"/>
      <c r="N107" s="107"/>
      <c r="O107" s="92"/>
    </row>
    <row r="108" spans="2:15">
      <c r="B108" s="7"/>
      <c r="C108" s="97"/>
      <c r="D108" s="98"/>
      <c r="E108" s="98"/>
      <c r="F108" s="98"/>
      <c r="G108" s="99"/>
      <c r="H108" s="7"/>
      <c r="J108" s="91"/>
      <c r="K108" s="107"/>
      <c r="L108" s="107"/>
      <c r="M108" s="107"/>
      <c r="N108" s="107"/>
      <c r="O108" s="92"/>
    </row>
    <row r="109" spans="2:15">
      <c r="B109" s="7"/>
      <c r="C109" s="97"/>
      <c r="D109" s="98"/>
      <c r="E109" s="98"/>
      <c r="F109" s="98"/>
      <c r="G109" s="99"/>
      <c r="H109" s="7"/>
      <c r="J109" s="91"/>
      <c r="K109" s="107"/>
      <c r="L109" s="107"/>
      <c r="M109" s="107"/>
      <c r="N109" s="107"/>
      <c r="O109" s="92"/>
    </row>
    <row r="110" spans="2:15">
      <c r="B110" s="7"/>
      <c r="C110" s="97"/>
      <c r="D110" s="98"/>
      <c r="E110" s="98"/>
      <c r="F110" s="98"/>
      <c r="G110" s="99"/>
      <c r="H110" s="7"/>
      <c r="J110" s="91"/>
      <c r="K110" s="107"/>
      <c r="L110" s="107"/>
      <c r="M110" s="107"/>
      <c r="N110" s="107"/>
      <c r="O110" s="92"/>
    </row>
    <row r="111" spans="2:15">
      <c r="B111" s="7"/>
      <c r="C111" s="97"/>
      <c r="D111" s="98"/>
      <c r="E111" s="98"/>
      <c r="F111" s="98"/>
      <c r="G111" s="99"/>
      <c r="H111" s="7"/>
      <c r="J111" s="91"/>
      <c r="K111" s="107"/>
      <c r="L111" s="107"/>
      <c r="M111" s="107"/>
      <c r="N111" s="107"/>
      <c r="O111" s="92"/>
    </row>
    <row r="112" ht="15.75" spans="2:15">
      <c r="B112" s="7"/>
      <c r="C112" s="100"/>
      <c r="D112" s="101"/>
      <c r="E112" s="101"/>
      <c r="F112" s="101"/>
      <c r="G112" s="102"/>
      <c r="H112" s="7"/>
      <c r="J112" s="103"/>
      <c r="K112" s="108"/>
      <c r="L112" s="108"/>
      <c r="M112" s="108"/>
      <c r="N112" s="108"/>
      <c r="O112" s="104"/>
    </row>
    <row r="113" spans="2:8">
      <c r="B113" s="7"/>
      <c r="C113" s="7"/>
      <c r="D113" s="7"/>
      <c r="E113" s="7"/>
      <c r="F113" s="7"/>
      <c r="G113" s="7"/>
      <c r="H113" s="7"/>
    </row>
    <row r="114" spans="2:8">
      <c r="B114" s="7"/>
      <c r="C114" s="7"/>
      <c r="D114" s="7"/>
      <c r="E114" s="7"/>
      <c r="F114" s="7"/>
      <c r="G114" s="7"/>
      <c r="H114" s="7"/>
    </row>
  </sheetData>
  <mergeCells count="33">
    <mergeCell ref="A7:H7"/>
    <mergeCell ref="E10:G10"/>
    <mergeCell ref="B15:F15"/>
    <mergeCell ref="B16:F16"/>
    <mergeCell ref="B20:G20"/>
    <mergeCell ref="C24:F24"/>
    <mergeCell ref="K24:P24"/>
    <mergeCell ref="C25:F25"/>
    <mergeCell ref="K25:P25"/>
    <mergeCell ref="D26:E26"/>
    <mergeCell ref="D27:E27"/>
    <mergeCell ref="B31:F31"/>
    <mergeCell ref="B32:F32"/>
    <mergeCell ref="D33:E33"/>
    <mergeCell ref="D34:E34"/>
    <mergeCell ref="B51:F51"/>
    <mergeCell ref="B52:F52"/>
    <mergeCell ref="B53:C53"/>
    <mergeCell ref="D53:E53"/>
    <mergeCell ref="K71:P71"/>
    <mergeCell ref="K78:P78"/>
    <mergeCell ref="K96:P96"/>
    <mergeCell ref="F26:F27"/>
    <mergeCell ref="F33:F34"/>
    <mergeCell ref="G26:G27"/>
    <mergeCell ref="G33:G34"/>
    <mergeCell ref="J59:J69"/>
    <mergeCell ref="J80:J94"/>
    <mergeCell ref="J98:J112"/>
    <mergeCell ref="K59:K69"/>
    <mergeCell ref="K98:O112"/>
    <mergeCell ref="K80:O94"/>
    <mergeCell ref="B33:C34"/>
  </mergeCells>
  <printOptions horizontalCentered="1"/>
  <pageMargins left="0.393700787401575" right="0.393700787401575" top="0.748031496062992" bottom="0.748031496062992" header="0.31496062992126" footer="0.31496062992126"/>
  <pageSetup paperSize="9" scale="80" orientation="portrait"/>
  <headerFooter>
    <oddFooter>&amp;LLembar Perhitungan Kinerja&amp;R&amp;P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P113"/>
  <sheetViews>
    <sheetView view="pageBreakPreview" zoomScale="90" zoomScaleNormal="100" zoomScaleSheetLayoutView="90" workbookViewId="0">
      <selection activeCell="F44" sqref="F44"/>
    </sheetView>
  </sheetViews>
  <sheetFormatPr defaultColWidth="9" defaultRowHeight="15"/>
  <cols>
    <col min="1" max="1" width="5" style="4" customWidth="1"/>
    <col min="2" max="2" width="5.14285714285714" style="5" customWidth="1"/>
    <col min="3" max="3" width="29.2857142857143" style="5" customWidth="1"/>
    <col min="4" max="4" width="19.4285714285714" style="5" customWidth="1"/>
    <col min="5" max="5" width="30.4285714285714" style="5" customWidth="1"/>
    <col min="6" max="6" width="19.1428571428571" style="5" customWidth="1"/>
    <col min="7" max="7" width="11" style="5"/>
    <col min="8" max="9" width="1.14285714285714" style="5" customWidth="1"/>
    <col min="10" max="13" width="12.7142857142857" customWidth="1"/>
  </cols>
  <sheetData>
    <row r="1" spans="1:9">
      <c r="A1" s="6" t="s">
        <v>157</v>
      </c>
      <c r="B1" s="7"/>
      <c r="C1" s="7"/>
      <c r="D1" s="7"/>
      <c r="E1" s="7"/>
      <c r="F1" s="7"/>
      <c r="G1" s="7"/>
      <c r="H1" s="7"/>
      <c r="I1" s="7"/>
    </row>
    <row r="2" spans="1:9">
      <c r="A2" s="6" t="s">
        <v>5</v>
      </c>
      <c r="B2" s="8" t="str">
        <f>'LPLK FR.13-F2'!A5</f>
        <v>FR.13-F2</v>
      </c>
      <c r="C2" s="7"/>
      <c r="D2" s="7"/>
      <c r="E2" s="7"/>
      <c r="F2" s="9" t="s">
        <v>307</v>
      </c>
      <c r="G2" s="7"/>
      <c r="H2" s="7"/>
      <c r="I2" s="7"/>
    </row>
    <row r="3" spans="2:9">
      <c r="B3" s="7"/>
      <c r="C3" s="7"/>
      <c r="D3" s="7"/>
      <c r="E3" s="7"/>
      <c r="F3" s="7"/>
      <c r="G3" s="7"/>
      <c r="H3" s="7"/>
      <c r="I3" s="7"/>
    </row>
    <row r="4" spans="2:9">
      <c r="B4" s="7"/>
      <c r="C4" s="7"/>
      <c r="D4" s="7"/>
      <c r="E4" s="7"/>
      <c r="F4" s="7"/>
      <c r="G4" s="7"/>
      <c r="H4" s="7"/>
      <c r="I4" s="7"/>
    </row>
    <row r="5" spans="2:9">
      <c r="B5" s="7"/>
      <c r="C5" s="7"/>
      <c r="D5" s="7"/>
      <c r="E5" s="7"/>
      <c r="F5" s="7"/>
      <c r="G5" s="7"/>
      <c r="H5" s="7"/>
      <c r="I5" s="7"/>
    </row>
    <row r="6" spans="2:9">
      <c r="B6" s="7"/>
      <c r="C6" s="7"/>
      <c r="D6" s="7"/>
      <c r="E6" s="7"/>
      <c r="F6" s="7"/>
      <c r="G6" s="7"/>
      <c r="H6" s="7"/>
      <c r="I6" s="7"/>
    </row>
    <row r="7" ht="24.75" customHeight="1" spans="1:9">
      <c r="A7" s="10" t="s">
        <v>159</v>
      </c>
      <c r="B7" s="10"/>
      <c r="C7" s="10"/>
      <c r="D7" s="10"/>
      <c r="E7" s="10"/>
      <c r="F7" s="10"/>
      <c r="G7" s="10"/>
      <c r="H7" s="10"/>
      <c r="I7" s="10"/>
    </row>
    <row r="8" s="1" customFormat="1" spans="1:9">
      <c r="A8" s="365" t="s">
        <v>10</v>
      </c>
      <c r="B8" s="12" t="s">
        <v>160</v>
      </c>
      <c r="C8" s="12"/>
      <c r="D8" s="11" t="s">
        <v>76</v>
      </c>
      <c r="E8" s="13" t="str">
        <f>'LPLK FR.13-F2'!E16</f>
        <v>(h) 13/IKU-Prodi-2-2020</v>
      </c>
      <c r="F8" s="12"/>
      <c r="G8" s="12"/>
      <c r="H8" s="12"/>
      <c r="I8" s="12"/>
    </row>
    <row r="9" s="1" customFormat="1" spans="1:9">
      <c r="A9" s="365" t="s">
        <v>50</v>
      </c>
      <c r="B9" s="12" t="s">
        <v>161</v>
      </c>
      <c r="C9" s="12"/>
      <c r="D9" s="11" t="s">
        <v>76</v>
      </c>
      <c r="E9" s="13">
        <f>'LPLK FR.13-F2'!B34</f>
        <v>8</v>
      </c>
      <c r="F9" s="12"/>
      <c r="G9" s="12"/>
      <c r="H9" s="12"/>
      <c r="I9" s="12"/>
    </row>
    <row r="10" s="1" customFormat="1" ht="33" customHeight="1" spans="1:9">
      <c r="A10" s="365" t="s">
        <v>52</v>
      </c>
      <c r="B10" s="12" t="s">
        <v>162</v>
      </c>
      <c r="C10" s="12"/>
      <c r="D10" s="11" t="s">
        <v>76</v>
      </c>
      <c r="E10" s="14" t="str">
        <f>'LPLK FR.13-F2'!C34</f>
        <v>Jumlah kegiatan pengembangan kurikulum sesuai dengan KKNI</v>
      </c>
      <c r="F10" s="14"/>
      <c r="G10" s="14"/>
      <c r="H10" s="15"/>
      <c r="I10" s="15"/>
    </row>
    <row r="11" s="1" customFormat="1" spans="1:9">
      <c r="A11" s="365" t="s">
        <v>54</v>
      </c>
      <c r="B11" s="12" t="s">
        <v>163</v>
      </c>
      <c r="C11" s="12"/>
      <c r="D11" s="11" t="s">
        <v>76</v>
      </c>
      <c r="E11" s="12" t="s">
        <v>130</v>
      </c>
      <c r="F11" s="12"/>
      <c r="G11" s="12"/>
      <c r="H11" s="12"/>
      <c r="I11" s="12"/>
    </row>
    <row r="12" s="1" customFormat="1" spans="1:9">
      <c r="A12" s="365" t="s">
        <v>57</v>
      </c>
      <c r="B12" s="12" t="s">
        <v>164</v>
      </c>
      <c r="C12" s="12"/>
      <c r="D12" s="11" t="s">
        <v>76</v>
      </c>
      <c r="E12" s="12" t="s">
        <v>1556</v>
      </c>
      <c r="F12" s="12"/>
      <c r="G12" s="12"/>
      <c r="H12" s="12"/>
      <c r="I12" s="12"/>
    </row>
    <row r="13" spans="1:9">
      <c r="A13" s="365" t="s">
        <v>60</v>
      </c>
      <c r="B13" s="7" t="s">
        <v>166</v>
      </c>
      <c r="C13" s="7"/>
      <c r="D13" s="11" t="s">
        <v>76</v>
      </c>
      <c r="E13" s="7"/>
      <c r="F13" s="7"/>
      <c r="G13" s="7"/>
      <c r="H13" s="7"/>
      <c r="I13" s="7"/>
    </row>
    <row r="14" ht="5.25" customHeight="1" spans="2:9">
      <c r="B14" s="7"/>
      <c r="C14" s="7"/>
      <c r="D14" s="7"/>
      <c r="E14" s="7"/>
      <c r="F14" s="7"/>
      <c r="G14" s="7"/>
      <c r="H14" s="7"/>
      <c r="I14" s="7"/>
    </row>
    <row r="15" ht="24.95" customHeight="1" spans="2:9">
      <c r="B15" s="16" t="s">
        <v>167</v>
      </c>
      <c r="C15" s="17"/>
      <c r="D15" s="17"/>
      <c r="E15" s="17"/>
      <c r="F15" s="17"/>
      <c r="G15" s="18">
        <f>'LPLK FR.13-F2'!H34</f>
        <v>1</v>
      </c>
      <c r="H15" s="7"/>
      <c r="I15" s="7"/>
    </row>
    <row r="16" ht="24.95" customHeight="1" spans="2:9">
      <c r="B16" s="16" t="s">
        <v>171</v>
      </c>
      <c r="C16" s="17"/>
      <c r="D16" s="17"/>
      <c r="E16" s="17"/>
      <c r="F16" s="17"/>
      <c r="G16" s="19">
        <f>'LPLK FR.13-F2'!I34</f>
        <v>0.15</v>
      </c>
      <c r="H16" s="7"/>
      <c r="I16" s="7"/>
    </row>
    <row r="17" ht="8.25" customHeight="1" spans="2:12">
      <c r="B17" s="20"/>
      <c r="C17" s="20"/>
      <c r="D17" s="20"/>
      <c r="E17" s="20"/>
      <c r="F17" s="20"/>
      <c r="G17" s="21"/>
      <c r="H17" s="7"/>
      <c r="I17" s="7"/>
      <c r="L17" s="85"/>
    </row>
    <row r="18" spans="1:9">
      <c r="A18" s="365" t="s">
        <v>62</v>
      </c>
      <c r="B18" s="7" t="s">
        <v>172</v>
      </c>
      <c r="C18" s="7"/>
      <c r="D18" s="11" t="s">
        <v>76</v>
      </c>
      <c r="E18" s="7"/>
      <c r="F18" s="7"/>
      <c r="G18" s="7"/>
      <c r="H18" s="7"/>
      <c r="I18" s="7"/>
    </row>
    <row r="19" ht="8.25" customHeight="1" spans="2:9">
      <c r="B19" s="7"/>
      <c r="C19" s="7"/>
      <c r="D19" s="7"/>
      <c r="E19" s="7"/>
      <c r="F19" s="7"/>
      <c r="G19" s="7"/>
      <c r="H19" s="7"/>
      <c r="I19" s="7"/>
    </row>
    <row r="20" ht="48.75" customHeight="1" spans="2:9">
      <c r="B20" s="22" t="str">
        <f>'LPLK FR.13-F2'!N34</f>
        <v>Jumlah kegiatan/rapat/workshop/dll tentang pengembangan kurikulum sesuai KKNI (dibuktikan dengan laporan kegiatan/rapat/workshop)</v>
      </c>
      <c r="C20" s="23"/>
      <c r="D20" s="23"/>
      <c r="E20" s="23"/>
      <c r="F20" s="23"/>
      <c r="G20" s="24"/>
      <c r="H20" s="7"/>
      <c r="I20" s="7"/>
    </row>
    <row r="21" ht="8.25" customHeight="1" spans="2:12">
      <c r="B21" s="20"/>
      <c r="C21" s="20"/>
      <c r="D21" s="20"/>
      <c r="E21" s="20"/>
      <c r="F21" s="20"/>
      <c r="G21" s="21"/>
      <c r="H21" s="7"/>
      <c r="I21" s="7"/>
      <c r="L21" s="85"/>
    </row>
    <row r="22" spans="1:9">
      <c r="A22" s="365" t="s">
        <v>64</v>
      </c>
      <c r="B22" s="7" t="s">
        <v>173</v>
      </c>
      <c r="C22" s="7"/>
      <c r="D22" s="11" t="s">
        <v>76</v>
      </c>
      <c r="E22" s="7"/>
      <c r="F22" s="7"/>
      <c r="G22" s="7"/>
      <c r="H22" s="7"/>
      <c r="I22" s="7"/>
    </row>
    <row r="23" ht="8.25" customHeight="1" spans="2:9">
      <c r="B23" s="7"/>
      <c r="C23" s="7"/>
      <c r="D23" s="7"/>
      <c r="E23" s="7"/>
      <c r="F23" s="7"/>
      <c r="G23" s="7"/>
      <c r="H23" s="7"/>
      <c r="I23" s="7"/>
    </row>
    <row r="24" ht="24.95" customHeight="1" spans="2:16">
      <c r="B24" s="25" t="s">
        <v>174</v>
      </c>
      <c r="C24" s="26" t="s">
        <v>1557</v>
      </c>
      <c r="D24" s="26"/>
      <c r="E24" s="26"/>
      <c r="F24" s="27"/>
      <c r="G24" s="28">
        <v>2</v>
      </c>
      <c r="H24" s="7"/>
      <c r="I24" s="7"/>
      <c r="J24" s="86" t="s">
        <v>169</v>
      </c>
      <c r="K24" s="87" t="s">
        <v>176</v>
      </c>
      <c r="L24" s="87"/>
      <c r="M24" s="87"/>
      <c r="N24" s="87"/>
      <c r="O24" s="87"/>
      <c r="P24" s="88"/>
    </row>
    <row r="25" ht="24.95" customHeight="1" spans="2:12">
      <c r="B25" s="29"/>
      <c r="C25" s="30" t="s">
        <v>130</v>
      </c>
      <c r="D25" s="31" t="s">
        <v>180</v>
      </c>
      <c r="E25" s="31"/>
      <c r="F25" s="32"/>
      <c r="G25" s="33">
        <f>G24</f>
        <v>2</v>
      </c>
      <c r="H25" s="7"/>
      <c r="I25" s="7"/>
      <c r="L25" s="85"/>
    </row>
    <row r="26" ht="8.25" customHeight="1" spans="2:12">
      <c r="B26" s="20"/>
      <c r="C26" s="20"/>
      <c r="D26" s="20"/>
      <c r="E26" s="20"/>
      <c r="F26" s="20"/>
      <c r="G26" s="21"/>
      <c r="H26" s="7"/>
      <c r="I26" s="7"/>
      <c r="L26" s="85"/>
    </row>
    <row r="27" spans="1:9">
      <c r="A27" s="365" t="s">
        <v>183</v>
      </c>
      <c r="B27" s="34" t="s">
        <v>184</v>
      </c>
      <c r="C27" s="34"/>
      <c r="D27" s="11" t="s">
        <v>76</v>
      </c>
      <c r="E27" s="7"/>
      <c r="F27" s="7"/>
      <c r="G27" s="7"/>
      <c r="H27" s="7"/>
      <c r="I27" s="7"/>
    </row>
    <row r="28" ht="8.25" customHeight="1" spans="2:9">
      <c r="B28" s="7"/>
      <c r="C28" s="7"/>
      <c r="D28" s="7"/>
      <c r="E28" s="7"/>
      <c r="F28" s="7"/>
      <c r="G28" s="7"/>
      <c r="H28" s="7"/>
      <c r="I28" s="7"/>
    </row>
    <row r="29" ht="23.25" customHeight="1" spans="2:9">
      <c r="B29" s="35" t="s">
        <v>173</v>
      </c>
      <c r="C29" s="36"/>
      <c r="D29" s="36"/>
      <c r="E29" s="36"/>
      <c r="F29" s="36"/>
      <c r="G29" s="18">
        <f>G25</f>
        <v>2</v>
      </c>
      <c r="H29" s="7"/>
      <c r="I29" s="7"/>
    </row>
    <row r="30" ht="23.25" customHeight="1" spans="2:9">
      <c r="B30" s="35" t="s">
        <v>113</v>
      </c>
      <c r="C30" s="36"/>
      <c r="D30" s="36"/>
      <c r="E30" s="36"/>
      <c r="F30" s="36"/>
      <c r="G30" s="37">
        <f>G15</f>
        <v>1</v>
      </c>
      <c r="H30" s="7"/>
      <c r="I30" s="7"/>
    </row>
    <row r="31" ht="24.95" customHeight="1" spans="2:12">
      <c r="B31" s="38" t="s">
        <v>185</v>
      </c>
      <c r="C31" s="39"/>
      <c r="D31" s="40" t="str">
        <f>B29</f>
        <v>Realisasi Kinerja</v>
      </c>
      <c r="E31" s="40"/>
      <c r="F31" s="41" t="s">
        <v>186</v>
      </c>
      <c r="G31" s="42">
        <f>(G29/G30)*100%</f>
        <v>2</v>
      </c>
      <c r="H31" s="7"/>
      <c r="I31" s="7"/>
      <c r="L31" s="85"/>
    </row>
    <row r="32" ht="29.25" customHeight="1" spans="2:12">
      <c r="B32" s="43"/>
      <c r="C32" s="44"/>
      <c r="D32" s="45" t="str">
        <f>B30</f>
        <v>Target</v>
      </c>
      <c r="E32" s="45"/>
      <c r="F32" s="46"/>
      <c r="G32" s="47"/>
      <c r="H32" s="7"/>
      <c r="I32" s="7"/>
      <c r="L32" s="85"/>
    </row>
    <row r="33" ht="8.25" customHeight="1" spans="2:12">
      <c r="B33" s="20"/>
      <c r="C33" s="20"/>
      <c r="D33" s="20"/>
      <c r="E33" s="20"/>
      <c r="F33" s="20"/>
      <c r="G33" s="21"/>
      <c r="H33" s="7"/>
      <c r="I33" s="7"/>
      <c r="L33" s="85"/>
    </row>
    <row r="34" spans="1:9">
      <c r="A34" s="365" t="s">
        <v>187</v>
      </c>
      <c r="B34" s="34" t="s">
        <v>188</v>
      </c>
      <c r="C34" s="34"/>
      <c r="D34" s="11" t="s">
        <v>76</v>
      </c>
      <c r="E34" s="7"/>
      <c r="F34" s="7"/>
      <c r="G34" s="7"/>
      <c r="H34" s="7"/>
      <c r="I34" s="7"/>
    </row>
    <row r="35" ht="8.25" customHeight="1" spans="2:9">
      <c r="B35" s="7"/>
      <c r="C35" s="7"/>
      <c r="D35" s="7"/>
      <c r="E35" s="7"/>
      <c r="F35" s="7"/>
      <c r="G35" s="7"/>
      <c r="H35" s="7"/>
      <c r="I35" s="7"/>
    </row>
    <row r="36" ht="24.95" customHeight="1" spans="2:9">
      <c r="B36" s="48" t="s">
        <v>189</v>
      </c>
      <c r="C36" s="49"/>
      <c r="D36" s="49"/>
      <c r="E36" s="49"/>
      <c r="F36" s="50"/>
      <c r="G36" s="51">
        <f>G31</f>
        <v>2</v>
      </c>
      <c r="H36" s="7"/>
      <c r="I36" s="7"/>
    </row>
    <row r="37" ht="24.75" customHeight="1" spans="2:9">
      <c r="B37" s="52" t="s">
        <v>190</v>
      </c>
      <c r="C37" s="53"/>
      <c r="D37" s="53"/>
      <c r="E37" s="53"/>
      <c r="F37" s="54" t="s">
        <v>191</v>
      </c>
      <c r="G37" s="55" t="s">
        <v>192</v>
      </c>
      <c r="H37" s="7"/>
      <c r="I37" s="7"/>
    </row>
    <row r="38" ht="15.75" spans="2:9">
      <c r="B38" s="56" t="s">
        <v>193</v>
      </c>
      <c r="C38" s="57"/>
      <c r="D38" s="57"/>
      <c r="E38" s="57"/>
      <c r="F38" s="58">
        <v>0</v>
      </c>
      <c r="G38" s="59">
        <v>0</v>
      </c>
      <c r="H38" s="7"/>
      <c r="I38" s="7"/>
    </row>
    <row r="39" spans="2:9">
      <c r="B39" s="56" t="s">
        <v>194</v>
      </c>
      <c r="C39" s="57"/>
      <c r="D39" s="57"/>
      <c r="E39" s="57"/>
      <c r="F39" s="58">
        <v>0.3</v>
      </c>
      <c r="G39" s="59">
        <v>0.3</v>
      </c>
      <c r="H39" s="7"/>
      <c r="I39" s="7"/>
    </row>
    <row r="40" customHeight="1" spans="2:9">
      <c r="B40" s="56" t="s">
        <v>195</v>
      </c>
      <c r="C40" s="57"/>
      <c r="D40" s="57"/>
      <c r="E40" s="57"/>
      <c r="F40" s="58">
        <v>0.5</v>
      </c>
      <c r="G40" s="59">
        <v>0.5</v>
      </c>
      <c r="H40" s="7"/>
      <c r="I40" s="7"/>
    </row>
    <row r="41" customHeight="1" spans="2:9">
      <c r="B41" s="56" t="s">
        <v>196</v>
      </c>
      <c r="C41" s="57"/>
      <c r="D41" s="57"/>
      <c r="E41" s="57"/>
      <c r="F41" s="58">
        <v>0.75</v>
      </c>
      <c r="G41" s="59">
        <v>0.75</v>
      </c>
      <c r="H41" s="7"/>
      <c r="I41" s="7"/>
    </row>
    <row r="42" spans="2:9">
      <c r="B42" s="56" t="s">
        <v>197</v>
      </c>
      <c r="C42" s="57"/>
      <c r="D42" s="57"/>
      <c r="E42" s="57"/>
      <c r="F42" s="58">
        <v>0.9</v>
      </c>
      <c r="G42" s="59">
        <v>0.9</v>
      </c>
      <c r="H42" s="7"/>
      <c r="I42" s="7"/>
    </row>
    <row r="43" spans="2:9">
      <c r="B43" s="56" t="s">
        <v>198</v>
      </c>
      <c r="C43" s="57"/>
      <c r="D43" s="57"/>
      <c r="E43" s="57"/>
      <c r="F43" s="58">
        <v>1</v>
      </c>
      <c r="G43" s="59">
        <v>1</v>
      </c>
      <c r="H43" s="7"/>
      <c r="I43" s="7"/>
    </row>
    <row r="44" ht="15.75" spans="2:9">
      <c r="B44" s="56" t="s">
        <v>199</v>
      </c>
      <c r="C44" s="57"/>
      <c r="D44" s="57"/>
      <c r="E44" s="57"/>
      <c r="F44" s="60">
        <v>1</v>
      </c>
      <c r="G44" s="59">
        <v>1.1</v>
      </c>
      <c r="H44" s="7"/>
      <c r="I44" s="7"/>
    </row>
    <row r="45" ht="24.95" customHeight="1" spans="2:9">
      <c r="B45" s="61" t="s">
        <v>200</v>
      </c>
      <c r="C45" s="62"/>
      <c r="D45" s="49"/>
      <c r="E45" s="49"/>
      <c r="F45" s="55"/>
      <c r="G45" s="63">
        <f>IF(G36=F38,G38,IF(G36&lt;=F39,G39,IF(G36&lt;=F40,G40,IF(G36&lt;=F41,G41,IF(G36&lt;=F42,G42,IF(G36&lt;=F43,G43,IF(G36&gt;F44,G44)))))))</f>
        <v>1.1</v>
      </c>
      <c r="H45" s="7"/>
      <c r="I45" s="7"/>
    </row>
    <row r="46" ht="8.25" customHeight="1" spans="2:12">
      <c r="B46" s="20"/>
      <c r="C46" s="20"/>
      <c r="D46" s="20"/>
      <c r="E46" s="20"/>
      <c r="F46" s="20"/>
      <c r="G46" s="21"/>
      <c r="H46" s="7"/>
      <c r="I46" s="7"/>
      <c r="L46" s="85"/>
    </row>
    <row r="47" spans="1:9">
      <c r="A47" s="365" t="s">
        <v>201</v>
      </c>
      <c r="B47" s="34" t="s">
        <v>202</v>
      </c>
      <c r="C47" s="34"/>
      <c r="D47" s="11" t="s">
        <v>76</v>
      </c>
      <c r="E47" s="7"/>
      <c r="F47" s="7"/>
      <c r="G47" s="7"/>
      <c r="H47" s="7"/>
      <c r="I47" s="7"/>
    </row>
    <row r="48" ht="8.25" customHeight="1" spans="2:9">
      <c r="B48" s="7"/>
      <c r="C48" s="7"/>
      <c r="D48" s="7"/>
      <c r="E48" s="7"/>
      <c r="F48" s="7"/>
      <c r="G48" s="7"/>
      <c r="H48" s="7"/>
      <c r="I48" s="7"/>
    </row>
    <row r="49" ht="24.95" customHeight="1" spans="2:9">
      <c r="B49" s="35" t="s">
        <v>200</v>
      </c>
      <c r="C49" s="36"/>
      <c r="D49" s="36"/>
      <c r="E49" s="36"/>
      <c r="F49" s="36"/>
      <c r="G49" s="19">
        <f>G45</f>
        <v>1.1</v>
      </c>
      <c r="H49" s="7"/>
      <c r="I49" s="7"/>
    </row>
    <row r="50" ht="24.95" customHeight="1" spans="2:9">
      <c r="B50" s="35" t="s">
        <v>114</v>
      </c>
      <c r="C50" s="36"/>
      <c r="D50" s="36"/>
      <c r="E50" s="36"/>
      <c r="F50" s="36"/>
      <c r="G50" s="19">
        <f>G16</f>
        <v>0.15</v>
      </c>
      <c r="H50" s="7"/>
      <c r="I50" s="7"/>
    </row>
    <row r="51" s="2" customFormat="1" ht="24.95" customHeight="1" spans="1:9">
      <c r="A51" s="64"/>
      <c r="B51" s="65" t="s">
        <v>203</v>
      </c>
      <c r="C51" s="66"/>
      <c r="D51" s="67" t="s">
        <v>204</v>
      </c>
      <c r="E51" s="67"/>
      <c r="F51" s="68"/>
      <c r="G51" s="69">
        <f>G49*G50</f>
        <v>0.165</v>
      </c>
      <c r="H51" s="70"/>
      <c r="I51" s="70"/>
    </row>
    <row r="52" spans="2:9">
      <c r="B52" s="7"/>
      <c r="C52" s="7"/>
      <c r="D52" s="7"/>
      <c r="E52" s="7"/>
      <c r="F52" s="7"/>
      <c r="G52" s="7"/>
      <c r="H52" s="7"/>
      <c r="I52" s="7"/>
    </row>
    <row r="53" spans="2:9">
      <c r="B53" s="7"/>
      <c r="C53" s="7"/>
      <c r="D53" s="7"/>
      <c r="E53" s="7"/>
      <c r="F53" s="7"/>
      <c r="G53" s="7"/>
      <c r="H53" s="7"/>
      <c r="I53" s="7"/>
    </row>
    <row r="54" spans="2:9">
      <c r="B54" s="7"/>
      <c r="C54" s="7"/>
      <c r="D54" s="7"/>
      <c r="E54" s="7"/>
      <c r="F54" s="7"/>
      <c r="G54" s="7"/>
      <c r="H54" s="7"/>
      <c r="I54" s="7"/>
    </row>
    <row r="55" spans="1:9">
      <c r="A55" s="365" t="s">
        <v>205</v>
      </c>
      <c r="B55" s="34" t="s">
        <v>206</v>
      </c>
      <c r="C55" s="34"/>
      <c r="D55" s="11" t="s">
        <v>76</v>
      </c>
      <c r="E55" s="7"/>
      <c r="F55" s="7"/>
      <c r="G55" s="7"/>
      <c r="H55" s="7"/>
      <c r="I55" s="7"/>
    </row>
    <row r="56" spans="2:9">
      <c r="B56" s="7" t="s">
        <v>174</v>
      </c>
      <c r="C56" s="7" t="s">
        <v>207</v>
      </c>
      <c r="D56" s="7"/>
      <c r="E56" s="7"/>
      <c r="F56" s="7"/>
      <c r="G56" s="7"/>
      <c r="H56" s="7"/>
      <c r="I56" s="7"/>
    </row>
    <row r="57" spans="2:9">
      <c r="B57" s="7"/>
      <c r="C57" s="7" t="s">
        <v>310</v>
      </c>
      <c r="D57" s="7"/>
      <c r="E57" s="7"/>
      <c r="F57" s="7"/>
      <c r="G57" s="7"/>
      <c r="H57" s="7"/>
      <c r="I57" s="7"/>
    </row>
    <row r="58" s="3" customFormat="1" ht="23.25" customHeight="1" spans="1:9">
      <c r="A58" s="71"/>
      <c r="B58" s="72" t="s">
        <v>109</v>
      </c>
      <c r="C58" s="72" t="s">
        <v>1558</v>
      </c>
      <c r="D58" s="72" t="s">
        <v>312</v>
      </c>
      <c r="E58" s="72" t="s">
        <v>1559</v>
      </c>
      <c r="F58" s="72" t="s">
        <v>314</v>
      </c>
      <c r="G58" s="73" t="s">
        <v>411</v>
      </c>
      <c r="H58" s="74"/>
      <c r="I58" s="74"/>
    </row>
    <row r="59" ht="42.75" spans="2:11">
      <c r="B59" s="75">
        <v>1</v>
      </c>
      <c r="C59" s="76" t="s">
        <v>1560</v>
      </c>
      <c r="D59" s="77" t="s">
        <v>1561</v>
      </c>
      <c r="E59" s="77" t="s">
        <v>1562</v>
      </c>
      <c r="F59" s="78" t="s">
        <v>1563</v>
      </c>
      <c r="G59" s="79" t="s">
        <v>414</v>
      </c>
      <c r="H59" s="7"/>
      <c r="I59" s="7"/>
      <c r="J59" s="89" t="s">
        <v>169</v>
      </c>
      <c r="K59" s="90" t="s">
        <v>213</v>
      </c>
    </row>
    <row r="60" ht="42.75" spans="2:11">
      <c r="B60" s="75">
        <v>2</v>
      </c>
      <c r="C60" s="76" t="s">
        <v>1564</v>
      </c>
      <c r="D60" s="77" t="s">
        <v>1565</v>
      </c>
      <c r="E60" s="77" t="s">
        <v>1566</v>
      </c>
      <c r="F60" s="78" t="s">
        <v>1563</v>
      </c>
      <c r="G60" s="79" t="s">
        <v>414</v>
      </c>
      <c r="H60" s="7"/>
      <c r="I60" s="7"/>
      <c r="J60" s="91"/>
      <c r="K60" s="92"/>
    </row>
    <row r="61" spans="2:11">
      <c r="B61" s="80"/>
      <c r="C61" s="81"/>
      <c r="D61" s="82"/>
      <c r="E61" s="82"/>
      <c r="F61" s="83"/>
      <c r="G61" s="84"/>
      <c r="H61" s="7"/>
      <c r="I61" s="7"/>
      <c r="J61" s="91"/>
      <c r="K61" s="92"/>
    </row>
    <row r="62" spans="2:11">
      <c r="B62" s="80"/>
      <c r="C62" s="81"/>
      <c r="D62" s="82"/>
      <c r="E62" s="82"/>
      <c r="F62" s="83"/>
      <c r="G62" s="84"/>
      <c r="H62" s="7"/>
      <c r="I62" s="7"/>
      <c r="J62" s="91"/>
      <c r="K62" s="92"/>
    </row>
    <row r="63" spans="2:11">
      <c r="B63" s="80"/>
      <c r="C63" s="81"/>
      <c r="D63" s="82"/>
      <c r="E63" s="82"/>
      <c r="F63" s="83"/>
      <c r="G63" s="84"/>
      <c r="H63" s="7"/>
      <c r="I63" s="7"/>
      <c r="J63" s="91"/>
      <c r="K63" s="92"/>
    </row>
    <row r="64" spans="2:11">
      <c r="B64" s="80"/>
      <c r="C64" s="81"/>
      <c r="D64" s="82"/>
      <c r="E64" s="82"/>
      <c r="F64" s="83"/>
      <c r="G64" s="84"/>
      <c r="H64" s="7"/>
      <c r="I64" s="7"/>
      <c r="J64" s="91"/>
      <c r="K64" s="92"/>
    </row>
    <row r="65" spans="2:11">
      <c r="B65" s="80"/>
      <c r="C65" s="81"/>
      <c r="D65" s="82"/>
      <c r="E65" s="82"/>
      <c r="F65" s="83"/>
      <c r="G65" s="84"/>
      <c r="H65" s="7"/>
      <c r="I65" s="7"/>
      <c r="J65" s="91"/>
      <c r="K65" s="92"/>
    </row>
    <row r="66" spans="2:11">
      <c r="B66" s="80"/>
      <c r="C66" s="81"/>
      <c r="D66" s="82"/>
      <c r="E66" s="82"/>
      <c r="F66" s="83"/>
      <c r="G66" s="84"/>
      <c r="H66" s="7"/>
      <c r="I66" s="7"/>
      <c r="J66" s="91"/>
      <c r="K66" s="92"/>
    </row>
    <row r="67" spans="2:11">
      <c r="B67" s="80"/>
      <c r="C67" s="81"/>
      <c r="D67" s="82"/>
      <c r="E67" s="82"/>
      <c r="F67" s="83"/>
      <c r="G67" s="84"/>
      <c r="H67" s="7"/>
      <c r="I67" s="7"/>
      <c r="J67" s="91"/>
      <c r="K67" s="92"/>
    </row>
    <row r="68" spans="2:11">
      <c r="B68" s="80"/>
      <c r="C68" s="81"/>
      <c r="D68" s="82"/>
      <c r="E68" s="82"/>
      <c r="F68" s="83"/>
      <c r="G68" s="84"/>
      <c r="H68" s="7"/>
      <c r="I68" s="7"/>
      <c r="J68" s="91"/>
      <c r="K68" s="92"/>
    </row>
    <row r="69" ht="15.75" spans="2:11">
      <c r="B69" s="80"/>
      <c r="C69" s="81"/>
      <c r="D69" s="82"/>
      <c r="E69" s="82"/>
      <c r="F69" s="83"/>
      <c r="G69" s="84"/>
      <c r="H69" s="7"/>
      <c r="I69" s="7"/>
      <c r="J69" s="103"/>
      <c r="K69" s="104"/>
    </row>
    <row r="70" ht="15.75" spans="2:9">
      <c r="B70" s="7"/>
      <c r="C70" s="7"/>
      <c r="D70" s="7"/>
      <c r="E70" s="7"/>
      <c r="F70" s="7"/>
      <c r="G70" s="7"/>
      <c r="H70" s="7"/>
      <c r="I70" s="7"/>
    </row>
    <row r="71" ht="15.75" spans="2:16">
      <c r="B71" s="7" t="s">
        <v>177</v>
      </c>
      <c r="C71" s="7" t="s">
        <v>332</v>
      </c>
      <c r="D71" s="7"/>
      <c r="E71" s="7"/>
      <c r="F71" s="7"/>
      <c r="G71" s="7"/>
      <c r="H71" s="7"/>
      <c r="I71" s="7"/>
      <c r="J71" s="86" t="s">
        <v>169</v>
      </c>
      <c r="K71" s="87" t="s">
        <v>219</v>
      </c>
      <c r="L71" s="87"/>
      <c r="M71" s="87"/>
      <c r="N71" s="87"/>
      <c r="O71" s="87"/>
      <c r="P71" s="88"/>
    </row>
    <row r="72" spans="2:9">
      <c r="B72" s="7"/>
      <c r="C72" s="7" t="s">
        <v>1567</v>
      </c>
      <c r="D72" s="7"/>
      <c r="E72" s="7"/>
      <c r="F72" s="7"/>
      <c r="G72" s="7"/>
      <c r="H72" s="7"/>
      <c r="I72" s="7"/>
    </row>
    <row r="73" spans="2:9">
      <c r="B73" s="7"/>
      <c r="C73" s="7" t="s">
        <v>334</v>
      </c>
      <c r="D73" s="7"/>
      <c r="E73" s="7"/>
      <c r="F73" s="7"/>
      <c r="G73" s="7"/>
      <c r="H73" s="7"/>
      <c r="I73" s="7"/>
    </row>
    <row r="74" spans="2:9">
      <c r="B74" s="7"/>
      <c r="C74" s="7"/>
      <c r="D74" s="7"/>
      <c r="E74" s="7"/>
      <c r="F74" s="7"/>
      <c r="G74" s="7"/>
      <c r="H74" s="7"/>
      <c r="I74" s="7"/>
    </row>
    <row r="75" spans="1:9">
      <c r="A75" s="365" t="s">
        <v>223</v>
      </c>
      <c r="B75" s="34" t="s">
        <v>224</v>
      </c>
      <c r="C75" s="34"/>
      <c r="D75" s="11" t="s">
        <v>76</v>
      </c>
      <c r="E75" s="7"/>
      <c r="F75" s="7"/>
      <c r="G75" s="7"/>
      <c r="H75" s="7"/>
      <c r="I75" s="7"/>
    </row>
    <row r="76" ht="15.75" spans="2:11">
      <c r="B76" s="7"/>
      <c r="C76" s="7"/>
      <c r="D76" s="7"/>
      <c r="E76" s="7"/>
      <c r="F76" s="7"/>
      <c r="G76" s="7"/>
      <c r="H76" s="7"/>
      <c r="J76" s="105"/>
      <c r="K76" s="105"/>
    </row>
    <row r="77" ht="15.75" spans="2:16">
      <c r="B77" s="7" t="s">
        <v>225</v>
      </c>
      <c r="C77" s="93" t="s">
        <v>226</v>
      </c>
      <c r="D77" s="7"/>
      <c r="E77" s="7"/>
      <c r="F77" s="7"/>
      <c r="G77" s="7"/>
      <c r="H77" s="7"/>
      <c r="J77" s="86" t="s">
        <v>169</v>
      </c>
      <c r="K77" s="87" t="s">
        <v>227</v>
      </c>
      <c r="L77" s="87"/>
      <c r="M77" s="87"/>
      <c r="N77" s="87"/>
      <c r="O77" s="87"/>
      <c r="P77" s="88"/>
    </row>
    <row r="78" ht="15.75" spans="2:11">
      <c r="B78" s="7"/>
      <c r="C78" s="7"/>
      <c r="D78" s="7"/>
      <c r="E78" s="7"/>
      <c r="F78" s="7"/>
      <c r="G78" s="7"/>
      <c r="H78" s="7"/>
      <c r="J78" s="105"/>
      <c r="K78" s="105"/>
    </row>
    <row r="79" spans="2:15">
      <c r="B79" s="7"/>
      <c r="C79" s="94"/>
      <c r="D79" s="95"/>
      <c r="E79" s="95"/>
      <c r="F79" s="95"/>
      <c r="G79" s="96"/>
      <c r="H79" s="7"/>
      <c r="J79" s="89" t="s">
        <v>169</v>
      </c>
      <c r="K79" s="106" t="s">
        <v>228</v>
      </c>
      <c r="L79" s="106"/>
      <c r="M79" s="106"/>
      <c r="N79" s="106"/>
      <c r="O79" s="90"/>
    </row>
    <row r="80" spans="2:15">
      <c r="B80" s="7"/>
      <c r="C80" s="97"/>
      <c r="D80" s="98"/>
      <c r="E80" s="98"/>
      <c r="F80" s="98"/>
      <c r="G80" s="99"/>
      <c r="H80" s="7"/>
      <c r="J80" s="91"/>
      <c r="K80" s="107"/>
      <c r="L80" s="107"/>
      <c r="M80" s="107"/>
      <c r="N80" s="107"/>
      <c r="O80" s="92"/>
    </row>
    <row r="81" spans="2:15">
      <c r="B81" s="7"/>
      <c r="C81" s="97"/>
      <c r="D81" s="98"/>
      <c r="E81" s="98"/>
      <c r="F81" s="98"/>
      <c r="G81" s="99"/>
      <c r="H81" s="7"/>
      <c r="J81" s="91"/>
      <c r="K81" s="107"/>
      <c r="L81" s="107"/>
      <c r="M81" s="107"/>
      <c r="N81" s="107"/>
      <c r="O81" s="92"/>
    </row>
    <row r="82" spans="2:15">
      <c r="B82" s="7"/>
      <c r="C82" s="97"/>
      <c r="D82" s="98"/>
      <c r="E82" s="98"/>
      <c r="F82" s="98"/>
      <c r="G82" s="99"/>
      <c r="H82" s="7"/>
      <c r="J82" s="91"/>
      <c r="K82" s="107"/>
      <c r="L82" s="107"/>
      <c r="M82" s="107"/>
      <c r="N82" s="107"/>
      <c r="O82" s="92"/>
    </row>
    <row r="83" spans="2:15">
      <c r="B83" s="7"/>
      <c r="C83" s="97"/>
      <c r="D83" s="98"/>
      <c r="E83" s="98"/>
      <c r="F83" s="98"/>
      <c r="G83" s="99"/>
      <c r="H83" s="7"/>
      <c r="J83" s="91"/>
      <c r="K83" s="107"/>
      <c r="L83" s="107"/>
      <c r="M83" s="107"/>
      <c r="N83" s="107"/>
      <c r="O83" s="92"/>
    </row>
    <row r="84" spans="2:15">
      <c r="B84" s="7"/>
      <c r="C84" s="97"/>
      <c r="D84" s="98"/>
      <c r="E84" s="98"/>
      <c r="F84" s="98"/>
      <c r="G84" s="99"/>
      <c r="H84" s="7"/>
      <c r="J84" s="91"/>
      <c r="K84" s="107"/>
      <c r="L84" s="107"/>
      <c r="M84" s="107"/>
      <c r="N84" s="107"/>
      <c r="O84" s="92"/>
    </row>
    <row r="85" spans="2:15">
      <c r="B85" s="7"/>
      <c r="C85" s="97"/>
      <c r="D85" s="98"/>
      <c r="E85" s="98"/>
      <c r="F85" s="98"/>
      <c r="G85" s="99"/>
      <c r="H85" s="7"/>
      <c r="J85" s="91"/>
      <c r="K85" s="107"/>
      <c r="L85" s="107"/>
      <c r="M85" s="107"/>
      <c r="N85" s="107"/>
      <c r="O85" s="92"/>
    </row>
    <row r="86" spans="2:15">
      <c r="B86" s="7"/>
      <c r="C86" s="97"/>
      <c r="D86" s="98"/>
      <c r="E86" s="98"/>
      <c r="F86" s="98"/>
      <c r="G86" s="99"/>
      <c r="H86" s="7"/>
      <c r="J86" s="91"/>
      <c r="K86" s="107"/>
      <c r="L86" s="107"/>
      <c r="M86" s="107"/>
      <c r="N86" s="107"/>
      <c r="O86" s="92"/>
    </row>
    <row r="87" spans="2:15">
      <c r="B87" s="7"/>
      <c r="C87" s="97"/>
      <c r="D87" s="98"/>
      <c r="E87" s="98"/>
      <c r="F87" s="98"/>
      <c r="G87" s="99"/>
      <c r="H87" s="7"/>
      <c r="J87" s="91"/>
      <c r="K87" s="107"/>
      <c r="L87" s="107"/>
      <c r="M87" s="107"/>
      <c r="N87" s="107"/>
      <c r="O87" s="92"/>
    </row>
    <row r="88" spans="2:15">
      <c r="B88" s="7"/>
      <c r="C88" s="97"/>
      <c r="D88" s="98"/>
      <c r="E88" s="98"/>
      <c r="F88" s="98"/>
      <c r="G88" s="99"/>
      <c r="H88" s="7"/>
      <c r="J88" s="91"/>
      <c r="K88" s="107"/>
      <c r="L88" s="107"/>
      <c r="M88" s="107"/>
      <c r="N88" s="107"/>
      <c r="O88" s="92"/>
    </row>
    <row r="89" spans="2:15">
      <c r="B89" s="7"/>
      <c r="C89" s="97"/>
      <c r="D89" s="98"/>
      <c r="E89" s="98"/>
      <c r="F89" s="98"/>
      <c r="G89" s="99"/>
      <c r="H89" s="7"/>
      <c r="J89" s="91"/>
      <c r="K89" s="107"/>
      <c r="L89" s="107"/>
      <c r="M89" s="107"/>
      <c r="N89" s="107"/>
      <c r="O89" s="92"/>
    </row>
    <row r="90" spans="2:15">
      <c r="B90" s="7"/>
      <c r="C90" s="97"/>
      <c r="D90" s="98"/>
      <c r="E90" s="98"/>
      <c r="F90" s="98"/>
      <c r="G90" s="99"/>
      <c r="H90" s="7"/>
      <c r="J90" s="91"/>
      <c r="K90" s="107"/>
      <c r="L90" s="107"/>
      <c r="M90" s="107"/>
      <c r="N90" s="107"/>
      <c r="O90" s="92"/>
    </row>
    <row r="91" spans="2:15">
      <c r="B91" s="7"/>
      <c r="C91" s="97"/>
      <c r="D91" s="98"/>
      <c r="E91" s="98"/>
      <c r="F91" s="98"/>
      <c r="G91" s="99"/>
      <c r="H91" s="7"/>
      <c r="J91" s="91"/>
      <c r="K91" s="107"/>
      <c r="L91" s="107"/>
      <c r="M91" s="107"/>
      <c r="N91" s="107"/>
      <c r="O91" s="92"/>
    </row>
    <row r="92" spans="2:15">
      <c r="B92" s="7"/>
      <c r="C92" s="97"/>
      <c r="D92" s="98"/>
      <c r="E92" s="98"/>
      <c r="F92" s="98"/>
      <c r="G92" s="99"/>
      <c r="H92" s="7"/>
      <c r="J92" s="91"/>
      <c r="K92" s="107"/>
      <c r="L92" s="107"/>
      <c r="M92" s="107"/>
      <c r="N92" s="107"/>
      <c r="O92" s="92"/>
    </row>
    <row r="93" ht="15.75" spans="2:15">
      <c r="B93" s="7"/>
      <c r="C93" s="100"/>
      <c r="D93" s="101"/>
      <c r="E93" s="101"/>
      <c r="F93" s="101"/>
      <c r="G93" s="102"/>
      <c r="H93" s="7"/>
      <c r="J93" s="103"/>
      <c r="K93" s="108"/>
      <c r="L93" s="108"/>
      <c r="M93" s="108"/>
      <c r="N93" s="108"/>
      <c r="O93" s="104"/>
    </row>
    <row r="94" ht="15.75" spans="2:15">
      <c r="B94" s="7"/>
      <c r="C94" s="7"/>
      <c r="D94" s="7"/>
      <c r="E94" s="7"/>
      <c r="F94" s="7"/>
      <c r="G94" s="7"/>
      <c r="H94" s="7"/>
      <c r="K94" s="105"/>
      <c r="L94" s="105"/>
      <c r="M94" s="105"/>
      <c r="N94" s="105"/>
      <c r="O94" s="105"/>
    </row>
    <row r="95" ht="15.75" spans="2:16">
      <c r="B95" s="7" t="s">
        <v>229</v>
      </c>
      <c r="C95" s="93" t="s">
        <v>226</v>
      </c>
      <c r="D95" s="7"/>
      <c r="E95" s="7"/>
      <c r="F95" s="7"/>
      <c r="G95" s="7"/>
      <c r="H95" s="7"/>
      <c r="J95" s="86" t="s">
        <v>169</v>
      </c>
      <c r="K95" s="87" t="s">
        <v>227</v>
      </c>
      <c r="L95" s="87"/>
      <c r="M95" s="87"/>
      <c r="N95" s="87"/>
      <c r="O95" s="87"/>
      <c r="P95" s="88"/>
    </row>
    <row r="96" ht="15.75" spans="2:11">
      <c r="B96" s="7"/>
      <c r="C96" s="7"/>
      <c r="D96" s="7"/>
      <c r="E96" s="7"/>
      <c r="F96" s="7"/>
      <c r="G96" s="7"/>
      <c r="H96" s="7"/>
      <c r="J96" s="105"/>
      <c r="K96" s="105"/>
    </row>
    <row r="97" spans="2:15">
      <c r="B97" s="7"/>
      <c r="C97" s="94"/>
      <c r="D97" s="95"/>
      <c r="E97" s="95"/>
      <c r="F97" s="95"/>
      <c r="G97" s="96"/>
      <c r="H97" s="7"/>
      <c r="J97" s="89" t="s">
        <v>169</v>
      </c>
      <c r="K97" s="106" t="s">
        <v>228</v>
      </c>
      <c r="L97" s="106"/>
      <c r="M97" s="106"/>
      <c r="N97" s="106"/>
      <c r="O97" s="90"/>
    </row>
    <row r="98" spans="2:15">
      <c r="B98" s="7"/>
      <c r="C98" s="97"/>
      <c r="D98" s="98"/>
      <c r="E98" s="98"/>
      <c r="F98" s="98"/>
      <c r="G98" s="99"/>
      <c r="H98" s="7"/>
      <c r="J98" s="91"/>
      <c r="K98" s="107"/>
      <c r="L98" s="107"/>
      <c r="M98" s="107"/>
      <c r="N98" s="107"/>
      <c r="O98" s="92"/>
    </row>
    <row r="99" spans="2:15">
      <c r="B99" s="7"/>
      <c r="C99" s="97"/>
      <c r="D99" s="98"/>
      <c r="E99" s="98"/>
      <c r="F99" s="98"/>
      <c r="G99" s="99"/>
      <c r="H99" s="7"/>
      <c r="J99" s="91"/>
      <c r="K99" s="107"/>
      <c r="L99" s="107"/>
      <c r="M99" s="107"/>
      <c r="N99" s="107"/>
      <c r="O99" s="92"/>
    </row>
    <row r="100" spans="2:15">
      <c r="B100" s="7"/>
      <c r="C100" s="97"/>
      <c r="D100" s="98"/>
      <c r="E100" s="98"/>
      <c r="F100" s="98"/>
      <c r="G100" s="99"/>
      <c r="H100" s="7"/>
      <c r="J100" s="91"/>
      <c r="K100" s="107"/>
      <c r="L100" s="107"/>
      <c r="M100" s="107"/>
      <c r="N100" s="107"/>
      <c r="O100" s="92"/>
    </row>
    <row r="101" spans="2:15">
      <c r="B101" s="7"/>
      <c r="C101" s="97"/>
      <c r="D101" s="98"/>
      <c r="E101" s="98"/>
      <c r="F101" s="98"/>
      <c r="G101" s="99"/>
      <c r="H101" s="7"/>
      <c r="J101" s="91"/>
      <c r="K101" s="107"/>
      <c r="L101" s="107"/>
      <c r="M101" s="107"/>
      <c r="N101" s="107"/>
      <c r="O101" s="92"/>
    </row>
    <row r="102" spans="2:15">
      <c r="B102" s="7"/>
      <c r="C102" s="97"/>
      <c r="D102" s="98"/>
      <c r="E102" s="98"/>
      <c r="F102" s="98"/>
      <c r="G102" s="99"/>
      <c r="H102" s="7"/>
      <c r="J102" s="91"/>
      <c r="K102" s="107"/>
      <c r="L102" s="107"/>
      <c r="M102" s="107"/>
      <c r="N102" s="107"/>
      <c r="O102" s="92"/>
    </row>
    <row r="103" spans="2:15">
      <c r="B103" s="7"/>
      <c r="C103" s="97"/>
      <c r="D103" s="98"/>
      <c r="E103" s="98"/>
      <c r="F103" s="98"/>
      <c r="G103" s="99"/>
      <c r="H103" s="7"/>
      <c r="J103" s="91"/>
      <c r="K103" s="107"/>
      <c r="L103" s="107"/>
      <c r="M103" s="107"/>
      <c r="N103" s="107"/>
      <c r="O103" s="92"/>
    </row>
    <row r="104" spans="2:15">
      <c r="B104" s="7"/>
      <c r="C104" s="97"/>
      <c r="D104" s="98"/>
      <c r="E104" s="98"/>
      <c r="F104" s="98"/>
      <c r="G104" s="99"/>
      <c r="H104" s="7"/>
      <c r="J104" s="91"/>
      <c r="K104" s="107"/>
      <c r="L104" s="107"/>
      <c r="M104" s="107"/>
      <c r="N104" s="107"/>
      <c r="O104" s="92"/>
    </row>
    <row r="105" spans="2:15">
      <c r="B105" s="7"/>
      <c r="C105" s="97"/>
      <c r="D105" s="98"/>
      <c r="E105" s="98"/>
      <c r="F105" s="98"/>
      <c r="G105" s="99"/>
      <c r="H105" s="7"/>
      <c r="J105" s="91"/>
      <c r="K105" s="107"/>
      <c r="L105" s="107"/>
      <c r="M105" s="107"/>
      <c r="N105" s="107"/>
      <c r="O105" s="92"/>
    </row>
    <row r="106" spans="2:15">
      <c r="B106" s="7"/>
      <c r="C106" s="97"/>
      <c r="D106" s="98"/>
      <c r="E106" s="98"/>
      <c r="F106" s="98"/>
      <c r="G106" s="99"/>
      <c r="H106" s="7"/>
      <c r="J106" s="91"/>
      <c r="K106" s="107"/>
      <c r="L106" s="107"/>
      <c r="M106" s="107"/>
      <c r="N106" s="107"/>
      <c r="O106" s="92"/>
    </row>
    <row r="107" spans="2:15">
      <c r="B107" s="7"/>
      <c r="C107" s="97"/>
      <c r="D107" s="98"/>
      <c r="E107" s="98"/>
      <c r="F107" s="98"/>
      <c r="G107" s="99"/>
      <c r="H107" s="7"/>
      <c r="J107" s="91"/>
      <c r="K107" s="107"/>
      <c r="L107" s="107"/>
      <c r="M107" s="107"/>
      <c r="N107" s="107"/>
      <c r="O107" s="92"/>
    </row>
    <row r="108" spans="2:15">
      <c r="B108" s="7"/>
      <c r="C108" s="97"/>
      <c r="D108" s="98"/>
      <c r="E108" s="98"/>
      <c r="F108" s="98"/>
      <c r="G108" s="99"/>
      <c r="H108" s="7"/>
      <c r="J108" s="91"/>
      <c r="K108" s="107"/>
      <c r="L108" s="107"/>
      <c r="M108" s="107"/>
      <c r="N108" s="107"/>
      <c r="O108" s="92"/>
    </row>
    <row r="109" spans="2:15">
      <c r="B109" s="7"/>
      <c r="C109" s="97"/>
      <c r="D109" s="98"/>
      <c r="E109" s="98"/>
      <c r="F109" s="98"/>
      <c r="G109" s="99"/>
      <c r="H109" s="7"/>
      <c r="J109" s="91"/>
      <c r="K109" s="107"/>
      <c r="L109" s="107"/>
      <c r="M109" s="107"/>
      <c r="N109" s="107"/>
      <c r="O109" s="92"/>
    </row>
    <row r="110" spans="2:15">
      <c r="B110" s="7"/>
      <c r="C110" s="97"/>
      <c r="D110" s="98"/>
      <c r="E110" s="98"/>
      <c r="F110" s="98"/>
      <c r="G110" s="99"/>
      <c r="H110" s="7"/>
      <c r="J110" s="91"/>
      <c r="K110" s="107"/>
      <c r="L110" s="107"/>
      <c r="M110" s="107"/>
      <c r="N110" s="107"/>
      <c r="O110" s="92"/>
    </row>
    <row r="111" ht="15.75" spans="2:15">
      <c r="B111" s="7"/>
      <c r="C111" s="100"/>
      <c r="D111" s="101"/>
      <c r="E111" s="101"/>
      <c r="F111" s="101"/>
      <c r="G111" s="102"/>
      <c r="H111" s="7"/>
      <c r="J111" s="103"/>
      <c r="K111" s="108"/>
      <c r="L111" s="108"/>
      <c r="M111" s="108"/>
      <c r="N111" s="108"/>
      <c r="O111" s="104"/>
    </row>
    <row r="112" spans="2:8">
      <c r="B112" s="7"/>
      <c r="C112" s="7"/>
      <c r="D112" s="7"/>
      <c r="E112" s="7"/>
      <c r="F112" s="7"/>
      <c r="G112" s="7"/>
      <c r="H112" s="7"/>
    </row>
    <row r="113" spans="2:8">
      <c r="B113" s="7"/>
      <c r="C113" s="7"/>
      <c r="D113" s="7"/>
      <c r="E113" s="7"/>
      <c r="F113" s="7"/>
      <c r="G113" s="7"/>
      <c r="H113" s="7"/>
    </row>
  </sheetData>
  <mergeCells count="28">
    <mergeCell ref="A7:H7"/>
    <mergeCell ref="E10:G10"/>
    <mergeCell ref="B15:F15"/>
    <mergeCell ref="B16:F16"/>
    <mergeCell ref="B20:G20"/>
    <mergeCell ref="C24:F24"/>
    <mergeCell ref="K24:P24"/>
    <mergeCell ref="D25:E25"/>
    <mergeCell ref="B29:F29"/>
    <mergeCell ref="B30:F30"/>
    <mergeCell ref="D31:E31"/>
    <mergeCell ref="D32:E32"/>
    <mergeCell ref="B49:F49"/>
    <mergeCell ref="B50:F50"/>
    <mergeCell ref="B51:C51"/>
    <mergeCell ref="D51:E51"/>
    <mergeCell ref="K71:P71"/>
    <mergeCell ref="K77:P77"/>
    <mergeCell ref="K95:P95"/>
    <mergeCell ref="F31:F32"/>
    <mergeCell ref="G31:G32"/>
    <mergeCell ref="J59:J69"/>
    <mergeCell ref="J79:J93"/>
    <mergeCell ref="J97:J111"/>
    <mergeCell ref="K59:K69"/>
    <mergeCell ref="K97:O111"/>
    <mergeCell ref="K79:O93"/>
    <mergeCell ref="B31:C32"/>
  </mergeCells>
  <printOptions horizontalCentered="1"/>
  <pageMargins left="0.393700787401575" right="0.393700787401575" top="0.748031496062992" bottom="0.748031496062992" header="0.31496062992126" footer="0.31496062992126"/>
  <pageSetup paperSize="9" scale="80" orientation="portrait"/>
  <headerFooter>
    <oddFooter>&amp;LLembar Perhitungan Kinerja&amp;R&amp;P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4:S49"/>
  <sheetViews>
    <sheetView view="pageBreakPreview" zoomScale="80" zoomScaleNormal="100" zoomScaleSheetLayoutView="80" workbookViewId="0">
      <selection activeCell="G18" sqref="G18:O18"/>
    </sheetView>
  </sheetViews>
  <sheetFormatPr defaultColWidth="9" defaultRowHeight="15"/>
  <cols>
    <col min="1" max="1" width="8" style="259" customWidth="1"/>
    <col min="2" max="4" width="8" style="260" customWidth="1"/>
    <col min="5" max="5" width="2.57142857142857" style="260" customWidth="1"/>
    <col min="6" max="6" width="2" style="260" customWidth="1"/>
    <col min="7" max="12" width="8" style="260" customWidth="1"/>
    <col min="13" max="13" width="4.71428571428571" style="260" customWidth="1"/>
    <col min="14" max="14" width="4.71428571428571" style="261" customWidth="1"/>
    <col min="15" max="15" width="1.85714285714286" style="261" customWidth="1"/>
    <col min="16" max="16" width="4.71428571428571" style="259" customWidth="1"/>
    <col min="17" max="17" width="9.14285714285714" style="262"/>
    <col min="18" max="18" width="20.7142857142857" style="262" customWidth="1"/>
    <col min="19" max="19" width="11.7142857142857" style="262" customWidth="1"/>
    <col min="20" max="16384" width="9.14285714285714" style="262"/>
  </cols>
  <sheetData>
    <row r="4" spans="18:18">
      <c r="R4" s="236"/>
    </row>
    <row r="5" ht="15.75" spans="19:19">
      <c r="S5" s="280"/>
    </row>
    <row r="6" s="257" customFormat="1" ht="21.75" customHeight="1" spans="1:16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76" t="s">
        <v>72</v>
      </c>
      <c r="N6" s="277">
        <v>13</v>
      </c>
      <c r="O6" s="361" t="s">
        <v>73</v>
      </c>
      <c r="P6" s="278" t="s">
        <v>74</v>
      </c>
    </row>
    <row r="11" spans="3:14"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</row>
    <row r="12" spans="1:16">
      <c r="A12" s="266" t="s">
        <v>2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</row>
    <row r="13" s="258" customFormat="1" spans="1:16">
      <c r="A13" s="266" t="s">
        <v>3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</row>
    <row r="14" s="258" customFormat="1" spans="1:16">
      <c r="A14" s="267" t="s">
        <v>4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</row>
    <row r="15" s="258" customFormat="1" spans="1:16">
      <c r="A15" s="259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59"/>
    </row>
    <row r="16" s="258" customFormat="1" spans="1:16">
      <c r="A16" s="259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59"/>
    </row>
    <row r="17" s="258" customFormat="1" spans="1:16">
      <c r="A17" s="259"/>
      <c r="B17" s="269" t="s">
        <v>75</v>
      </c>
      <c r="C17" s="269"/>
      <c r="D17" s="269"/>
      <c r="E17" s="268" t="s">
        <v>76</v>
      </c>
      <c r="F17" s="268"/>
      <c r="G17" s="270" t="s">
        <v>77</v>
      </c>
      <c r="H17" s="270"/>
      <c r="I17" s="270"/>
      <c r="J17" s="270"/>
      <c r="K17" s="270"/>
      <c r="L17" s="270"/>
      <c r="M17" s="270"/>
      <c r="N17" s="270"/>
      <c r="O17" s="270"/>
      <c r="P17" s="259"/>
    </row>
    <row r="18" s="258" customFormat="1" spans="1:16">
      <c r="A18" s="259"/>
      <c r="B18" s="269" t="s">
        <v>78</v>
      </c>
      <c r="C18" s="269"/>
      <c r="D18" s="269"/>
      <c r="E18" s="268" t="s">
        <v>76</v>
      </c>
      <c r="F18" s="268"/>
      <c r="G18" s="270" t="s">
        <v>79</v>
      </c>
      <c r="H18" s="270"/>
      <c r="I18" s="270"/>
      <c r="J18" s="270"/>
      <c r="K18" s="270"/>
      <c r="L18" s="270"/>
      <c r="M18" s="270"/>
      <c r="N18" s="270"/>
      <c r="O18" s="270"/>
      <c r="P18" s="259"/>
    </row>
    <row r="19" s="258" customFormat="1" spans="1:16">
      <c r="A19" s="259"/>
      <c r="B19" s="269" t="s">
        <v>80</v>
      </c>
      <c r="C19" s="269"/>
      <c r="D19" s="269"/>
      <c r="E19" s="268" t="s">
        <v>76</v>
      </c>
      <c r="F19" s="268"/>
      <c r="G19" s="270" t="s">
        <v>81</v>
      </c>
      <c r="H19" s="270"/>
      <c r="I19" s="270"/>
      <c r="J19" s="270"/>
      <c r="K19" s="270"/>
      <c r="L19" s="270"/>
      <c r="M19" s="270"/>
      <c r="N19" s="270"/>
      <c r="O19" s="270"/>
      <c r="P19" s="259"/>
    </row>
    <row r="20" s="258" customFormat="1" spans="1:16">
      <c r="A20" s="259"/>
      <c r="B20" s="269" t="s">
        <v>82</v>
      </c>
      <c r="C20" s="269"/>
      <c r="D20" s="269"/>
      <c r="E20" s="268" t="s">
        <v>76</v>
      </c>
      <c r="F20" s="268"/>
      <c r="G20" s="270">
        <v>2020</v>
      </c>
      <c r="H20" s="270"/>
      <c r="I20" s="270"/>
      <c r="J20" s="270"/>
      <c r="K20" s="270"/>
      <c r="L20" s="270"/>
      <c r="M20" s="270"/>
      <c r="N20" s="270"/>
      <c r="O20" s="270"/>
      <c r="P20" s="259"/>
    </row>
    <row r="21" s="258" customFormat="1" spans="1:16">
      <c r="A21" s="259"/>
      <c r="G21" s="258" t="s">
        <v>0</v>
      </c>
      <c r="O21" s="268"/>
      <c r="P21" s="259"/>
    </row>
    <row r="22" s="258" customFormat="1" spans="1:16">
      <c r="A22" s="259"/>
      <c r="O22" s="268"/>
      <c r="P22" s="259"/>
    </row>
    <row r="23" s="258" customFormat="1" spans="1:16">
      <c r="A23" s="259"/>
      <c r="B23" s="268" t="s">
        <v>83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59"/>
    </row>
    <row r="24" s="258" customFormat="1" spans="1:16">
      <c r="A24" s="259"/>
      <c r="B24" s="268" t="str">
        <f>"Tahun"&amp;G21&amp;G20</f>
        <v>Tahun 2020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59"/>
    </row>
    <row r="25" s="258" customFormat="1" spans="1:16">
      <c r="A25" s="259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59"/>
    </row>
    <row r="26" s="258" customFormat="1" ht="15.75" customHeight="1" spans="1:16">
      <c r="A26" s="259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59"/>
    </row>
    <row r="27" s="258" customFormat="1" ht="15.75" customHeight="1" spans="1:16">
      <c r="A27" s="259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59"/>
    </row>
    <row r="28" s="258" customFormat="1" ht="15.75" customHeight="1" spans="1:16">
      <c r="A28" s="259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59"/>
    </row>
    <row r="29" s="258" customFormat="1" ht="15.75" customHeight="1" spans="1:16">
      <c r="A29" s="259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59"/>
    </row>
    <row r="30" s="258" customFormat="1" ht="6" customHeight="1" spans="1:16">
      <c r="A30" s="259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1"/>
      <c r="O30" s="271"/>
      <c r="P30" s="259"/>
    </row>
    <row r="31" s="258" customFormat="1" ht="15.75" customHeight="1" spans="1:16">
      <c r="A31" s="259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59"/>
    </row>
    <row r="32" s="258" customFormat="1" ht="11.25" customHeight="1" spans="1:16">
      <c r="A32" s="259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59"/>
    </row>
    <row r="33" s="258" customFormat="1" spans="1:16">
      <c r="A33" s="259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59"/>
    </row>
    <row r="34" s="258" customFormat="1" ht="18" spans="1:16">
      <c r="A34" s="259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9"/>
      <c r="O34" s="279"/>
      <c r="P34" s="259"/>
    </row>
    <row r="35" s="258" customFormat="1" ht="18" spans="1:16">
      <c r="A35" s="259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9"/>
      <c r="O35" s="279"/>
      <c r="P35" s="259"/>
    </row>
    <row r="36" s="258" customFormat="1" ht="18" spans="1:16">
      <c r="A36" s="259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9"/>
      <c r="O36" s="279"/>
      <c r="P36" s="259"/>
    </row>
    <row r="37" s="258" customFormat="1" ht="18" spans="1:16">
      <c r="A37" s="259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9"/>
      <c r="O37" s="279"/>
      <c r="P37" s="259"/>
    </row>
    <row r="38" s="258" customFormat="1" ht="18" spans="1:16">
      <c r="A38" s="259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9"/>
      <c r="O38" s="279"/>
      <c r="P38" s="259"/>
    </row>
    <row r="39" s="258" customFormat="1" ht="18" spans="1:16">
      <c r="A39" s="259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9"/>
      <c r="O39" s="279"/>
      <c r="P39" s="259"/>
    </row>
    <row r="40" s="258" customFormat="1" ht="18" spans="1:16">
      <c r="A40" s="259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9"/>
      <c r="O40" s="279"/>
      <c r="P40" s="259"/>
    </row>
    <row r="41" s="258" customFormat="1" ht="18" spans="1:16">
      <c r="A41" s="259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9"/>
      <c r="O41" s="279"/>
      <c r="P41" s="259"/>
    </row>
    <row r="42" s="258" customFormat="1" ht="18" spans="1:16">
      <c r="A42" s="259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9"/>
      <c r="O42" s="279"/>
      <c r="P42" s="259"/>
    </row>
    <row r="43" s="258" customFormat="1" ht="18" spans="1:16">
      <c r="A43" s="259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9"/>
      <c r="O43" s="279"/>
      <c r="P43" s="259"/>
    </row>
    <row r="44" s="258" customFormat="1" ht="18" spans="1:16">
      <c r="A44" s="259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9"/>
      <c r="O44" s="279"/>
      <c r="P44" s="259"/>
    </row>
    <row r="45" s="258" customFormat="1" ht="18" spans="1:16">
      <c r="A45" s="259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9"/>
      <c r="O45" s="279"/>
      <c r="P45" s="259"/>
    </row>
    <row r="46" s="258" customFormat="1" ht="18" spans="1:16">
      <c r="A46" s="259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9"/>
      <c r="O46" s="279"/>
      <c r="P46" s="259"/>
    </row>
    <row r="47" s="258" customFormat="1" ht="18" spans="1:16">
      <c r="A47" s="259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9"/>
      <c r="O47" s="279"/>
      <c r="P47" s="259"/>
    </row>
    <row r="48" s="258" customFormat="1" ht="18" spans="1:16">
      <c r="A48" s="259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9"/>
      <c r="O48" s="279"/>
      <c r="P48" s="259"/>
    </row>
    <row r="49" s="258" customFormat="1" ht="18" spans="1:16">
      <c r="A49" s="259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9"/>
      <c r="O49" s="279"/>
      <c r="P49" s="259"/>
    </row>
  </sheetData>
  <mergeCells count="15">
    <mergeCell ref="A12:P12"/>
    <mergeCell ref="A13:P13"/>
    <mergeCell ref="A14:P14"/>
    <mergeCell ref="B17:D17"/>
    <mergeCell ref="G17:O17"/>
    <mergeCell ref="B18:D18"/>
    <mergeCell ref="G18:O18"/>
    <mergeCell ref="B19:D19"/>
    <mergeCell ref="G19:O19"/>
    <mergeCell ref="B20:D20"/>
    <mergeCell ref="G20:O20"/>
    <mergeCell ref="B23:N23"/>
    <mergeCell ref="B24:N24"/>
    <mergeCell ref="B33:N33"/>
    <mergeCell ref="B31:N32"/>
  </mergeCells>
  <printOptions horizontalCentered="1"/>
  <pageMargins left="0.4" right="0.24" top="0.72" bottom="0.73" header="0.34" footer="0.56"/>
  <pageSetup paperSize="9" scale="95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S95"/>
  <sheetViews>
    <sheetView showGridLines="0" tabSelected="1" view="pageBreakPreview" zoomScale="80" zoomScaleNormal="100" zoomScaleSheetLayoutView="80" topLeftCell="A39" workbookViewId="0">
      <selection activeCell="C45" sqref="C45"/>
    </sheetView>
  </sheetViews>
  <sheetFormatPr defaultColWidth="9" defaultRowHeight="15.75"/>
  <cols>
    <col min="1" max="1" width="3.57142857142857" style="177" customWidth="1"/>
    <col min="2" max="2" width="4.85714285714286" style="177" customWidth="1"/>
    <col min="3" max="3" width="21.5714285714286" style="177" customWidth="1"/>
    <col min="4" max="4" width="4.28571428571429" style="177" customWidth="1"/>
    <col min="5" max="5" width="20.7142857142857" style="177" customWidth="1"/>
    <col min="6" max="7" width="20.7142857142857" style="177" hidden="1" customWidth="1"/>
    <col min="8" max="9" width="9.42857142857143" style="177" customWidth="1"/>
    <col min="10" max="13" width="10.7142857142857" style="177" customWidth="1"/>
    <col min="14" max="14" width="12.7142857142857" style="178" customWidth="1"/>
    <col min="15" max="16384" width="9.14285714285714" style="178"/>
  </cols>
  <sheetData>
    <row r="1" ht="7.5" customHeight="1" spans="1:14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26"/>
    </row>
    <row r="2" ht="4.5" customHeight="1" spans="1:14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227"/>
    </row>
    <row r="3" spans="1:14">
      <c r="A3" s="182" t="s">
        <v>84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228"/>
    </row>
    <row r="4" spans="1:14">
      <c r="A4" s="183" t="s">
        <v>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228"/>
    </row>
    <row r="5" customHeight="1" spans="1:14">
      <c r="A5" s="182" t="str">
        <f>'Halaman Depan'!M6&amp;'Halaman Depan'!N6&amp;'Halaman Depan'!O6&amp;'Halaman Depan'!P6</f>
        <v>FR.13-F2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227"/>
    </row>
    <row r="6" customHeight="1" spans="1:14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227"/>
    </row>
    <row r="7" ht="9" customHeight="1" spans="1:14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227"/>
    </row>
    <row r="8" s="174" customFormat="1" ht="15" spans="1:14">
      <c r="A8" s="184" t="s">
        <v>85</v>
      </c>
      <c r="B8" s="184" t="s">
        <v>86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229"/>
    </row>
    <row r="9" s="175" customFormat="1" ht="15" spans="1:14">
      <c r="A9" s="186"/>
      <c r="B9" s="187" t="s">
        <v>10</v>
      </c>
      <c r="C9" s="188" t="s">
        <v>87</v>
      </c>
      <c r="D9" s="188" t="s">
        <v>76</v>
      </c>
      <c r="E9" s="189" t="str">
        <f>'Halaman Depan'!G17</f>
        <v>Fakultas Sains dan Teknologi</v>
      </c>
      <c r="F9" s="189"/>
      <c r="G9" s="189"/>
      <c r="H9" s="189"/>
      <c r="I9" s="189"/>
      <c r="J9" s="230"/>
      <c r="K9" s="230"/>
      <c r="L9" s="230"/>
      <c r="M9" s="230"/>
      <c r="N9" s="231"/>
    </row>
    <row r="10" s="175" customFormat="1" ht="15" spans="1:14">
      <c r="A10" s="186"/>
      <c r="B10" s="187" t="s">
        <v>50</v>
      </c>
      <c r="C10" s="186" t="s">
        <v>88</v>
      </c>
      <c r="D10" s="186" t="s">
        <v>76</v>
      </c>
      <c r="E10" s="189" t="str">
        <f>'Halaman Depan'!G18</f>
        <v>Sek.Prodi S1 Teknik Informatika</v>
      </c>
      <c r="F10" s="189"/>
      <c r="G10" s="189"/>
      <c r="H10" s="189"/>
      <c r="I10" s="189"/>
      <c r="J10" s="230"/>
      <c r="K10" s="230"/>
      <c r="L10" s="230"/>
      <c r="M10" s="230"/>
      <c r="N10" s="232"/>
    </row>
    <row r="11" s="175" customFormat="1" ht="15" spans="1:14">
      <c r="A11" s="186"/>
      <c r="B11" s="187" t="s">
        <v>52</v>
      </c>
      <c r="C11" s="186" t="s">
        <v>89</v>
      </c>
      <c r="D11" s="186" t="s">
        <v>76</v>
      </c>
      <c r="E11" s="190" t="s">
        <v>90</v>
      </c>
      <c r="F11" s="190"/>
      <c r="G11" s="190"/>
      <c r="H11" s="190"/>
      <c r="I11" s="190"/>
      <c r="J11" s="230"/>
      <c r="K11" s="230"/>
      <c r="L11" s="230"/>
      <c r="M11" s="230"/>
      <c r="N11" s="232"/>
    </row>
    <row r="12" s="175" customFormat="1" ht="15" spans="1:14">
      <c r="A12" s="186"/>
      <c r="B12" s="362" t="s">
        <v>54</v>
      </c>
      <c r="C12" s="186" t="s">
        <v>91</v>
      </c>
      <c r="D12" s="186" t="s">
        <v>76</v>
      </c>
      <c r="E12" s="363" t="s">
        <v>92</v>
      </c>
      <c r="F12" s="191"/>
      <c r="G12" s="191"/>
      <c r="H12" s="191"/>
      <c r="I12" s="191"/>
      <c r="J12" s="230"/>
      <c r="K12" s="230"/>
      <c r="L12" s="230"/>
      <c r="M12" s="230"/>
      <c r="N12" s="232"/>
    </row>
    <row r="13" s="175" customFormat="1" ht="15" spans="1:14">
      <c r="A13" s="186"/>
      <c r="B13" s="362" t="s">
        <v>57</v>
      </c>
      <c r="C13" s="186" t="s">
        <v>93</v>
      </c>
      <c r="D13" s="186" t="s">
        <v>76</v>
      </c>
      <c r="E13" s="191" t="s">
        <v>94</v>
      </c>
      <c r="F13" s="191"/>
      <c r="G13" s="191"/>
      <c r="H13" s="191"/>
      <c r="I13" s="191"/>
      <c r="J13" s="230"/>
      <c r="K13" s="230"/>
      <c r="L13" s="230"/>
      <c r="M13" s="230"/>
      <c r="N13" s="232"/>
    </row>
    <row r="14" s="174" customFormat="1" ht="8.25" customHeight="1" spans="1:14">
      <c r="A14" s="185"/>
      <c r="B14" s="185"/>
      <c r="C14" s="185"/>
      <c r="D14" s="185"/>
      <c r="E14" s="192"/>
      <c r="F14" s="192"/>
      <c r="G14" s="192"/>
      <c r="H14" s="185"/>
      <c r="I14" s="185"/>
      <c r="J14" s="185"/>
      <c r="K14" s="185"/>
      <c r="L14" s="185"/>
      <c r="M14" s="185"/>
      <c r="N14" s="229"/>
    </row>
    <row r="15" s="174" customFormat="1" ht="15" spans="1:14">
      <c r="A15" s="184" t="s">
        <v>95</v>
      </c>
      <c r="B15" s="184" t="s">
        <v>96</v>
      </c>
      <c r="C15" s="185"/>
      <c r="D15" s="185"/>
      <c r="E15" s="192"/>
      <c r="F15" s="192"/>
      <c r="G15" s="192"/>
      <c r="H15" s="185"/>
      <c r="I15" s="185"/>
      <c r="J15" s="185"/>
      <c r="K15" s="185"/>
      <c r="L15" s="185"/>
      <c r="M15" s="185"/>
      <c r="N15" s="229"/>
    </row>
    <row r="16" s="175" customFormat="1" ht="15" customHeight="1" spans="1:14">
      <c r="A16" s="186"/>
      <c r="B16" s="187" t="s">
        <v>10</v>
      </c>
      <c r="C16" s="188" t="s">
        <v>97</v>
      </c>
      <c r="D16" s="188" t="s">
        <v>76</v>
      </c>
      <c r="E16" s="190" t="s">
        <v>98</v>
      </c>
      <c r="F16" s="190"/>
      <c r="G16" s="190"/>
      <c r="H16" s="190"/>
      <c r="I16" s="190"/>
      <c r="J16" s="188"/>
      <c r="K16" s="188"/>
      <c r="L16" s="188"/>
      <c r="M16" s="188"/>
      <c r="N16" s="231"/>
    </row>
    <row r="17" s="175" customFormat="1" ht="15" spans="1:14">
      <c r="A17" s="186"/>
      <c r="B17" s="187" t="s">
        <v>50</v>
      </c>
      <c r="C17" s="188" t="s">
        <v>99</v>
      </c>
      <c r="D17" s="188" t="s">
        <v>76</v>
      </c>
      <c r="E17" s="193" t="s">
        <v>100</v>
      </c>
      <c r="F17" s="193"/>
      <c r="G17" s="193"/>
      <c r="H17" s="193"/>
      <c r="I17" s="193"/>
      <c r="J17" s="188"/>
      <c r="K17" s="188"/>
      <c r="L17" s="188"/>
      <c r="M17" s="188"/>
      <c r="N17" s="231"/>
    </row>
    <row r="18" s="175" customFormat="1" ht="15" spans="1:14">
      <c r="A18" s="186"/>
      <c r="B18" s="362" t="s">
        <v>52</v>
      </c>
      <c r="C18" s="188" t="s">
        <v>101</v>
      </c>
      <c r="D18" s="188" t="s">
        <v>76</v>
      </c>
      <c r="E18" s="189">
        <f>'Halaman Depan'!G20</f>
        <v>2020</v>
      </c>
      <c r="F18" s="189"/>
      <c r="G18" s="189"/>
      <c r="H18" s="189"/>
      <c r="I18" s="189"/>
      <c r="J18" s="188"/>
      <c r="K18" s="188"/>
      <c r="L18" s="188"/>
      <c r="M18" s="188"/>
      <c r="N18" s="231"/>
    </row>
    <row r="19" s="174" customFormat="1" ht="8.25" customHeight="1" spans="1:14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229"/>
    </row>
    <row r="20" s="174" customFormat="1" ht="15" spans="1:14">
      <c r="A20" s="184" t="s">
        <v>102</v>
      </c>
      <c r="B20" s="184" t="s">
        <v>103</v>
      </c>
      <c r="C20" s="185"/>
      <c r="D20" s="185"/>
      <c r="E20" s="192"/>
      <c r="F20" s="192"/>
      <c r="G20" s="192"/>
      <c r="H20" s="185"/>
      <c r="I20" s="185"/>
      <c r="J20" s="185"/>
      <c r="K20" s="185"/>
      <c r="L20" s="185"/>
      <c r="M20" s="185"/>
      <c r="N20" s="229"/>
    </row>
    <row r="21" s="175" customFormat="1" ht="15" customHeight="1" spans="1:14">
      <c r="A21" s="186"/>
      <c r="B21" s="187" t="s">
        <v>10</v>
      </c>
      <c r="C21" s="188" t="s">
        <v>104</v>
      </c>
      <c r="D21" s="188" t="s">
        <v>76</v>
      </c>
      <c r="E21" s="194" t="str">
        <f>'Halaman Depan'!G19</f>
        <v>Tahunan</v>
      </c>
      <c r="F21" s="194"/>
      <c r="G21" s="194"/>
      <c r="H21" s="194"/>
      <c r="I21" s="194"/>
      <c r="J21" s="188"/>
      <c r="K21" s="188"/>
      <c r="L21" s="188"/>
      <c r="M21" s="188"/>
      <c r="N21" s="231"/>
    </row>
    <row r="22" s="175" customFormat="1" ht="15" spans="1:14">
      <c r="A22" s="186"/>
      <c r="B22" s="187" t="s">
        <v>50</v>
      </c>
      <c r="C22" s="188" t="s">
        <v>105</v>
      </c>
      <c r="D22" s="188" t="s">
        <v>76</v>
      </c>
      <c r="E22" s="195" t="s">
        <v>106</v>
      </c>
      <c r="F22" s="195"/>
      <c r="G22" s="195"/>
      <c r="H22" s="195"/>
      <c r="I22" s="195"/>
      <c r="J22" s="188"/>
      <c r="K22" s="188"/>
      <c r="L22" s="188"/>
      <c r="M22" s="188"/>
      <c r="N22" s="231"/>
    </row>
    <row r="23" s="174" customFormat="1" ht="8.25" customHeight="1" spans="1:14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229"/>
    </row>
    <row r="24" s="174" customFormat="1" ht="15" customHeight="1" spans="1:14">
      <c r="A24" s="184" t="s">
        <v>107</v>
      </c>
      <c r="B24" s="184" t="s">
        <v>108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229"/>
    </row>
    <row r="25" s="176" customFormat="1" ht="20.25" customHeight="1" spans="1:13">
      <c r="A25" s="196"/>
      <c r="B25" s="197" t="s">
        <v>109</v>
      </c>
      <c r="C25" s="198" t="s">
        <v>110</v>
      </c>
      <c r="D25" s="199"/>
      <c r="E25" s="200"/>
      <c r="F25" s="197" t="s">
        <v>111</v>
      </c>
      <c r="G25" s="197" t="s">
        <v>112</v>
      </c>
      <c r="H25" s="197" t="s">
        <v>113</v>
      </c>
      <c r="I25" s="197" t="s">
        <v>114</v>
      </c>
      <c r="J25" s="233" t="s">
        <v>115</v>
      </c>
      <c r="K25" s="234"/>
      <c r="L25" s="233" t="s">
        <v>116</v>
      </c>
      <c r="M25" s="234"/>
    </row>
    <row r="26" s="176" customFormat="1" ht="20.25" customHeight="1" spans="1:14">
      <c r="A26" s="196"/>
      <c r="B26" s="201"/>
      <c r="C26" s="202"/>
      <c r="D26" s="203"/>
      <c r="E26" s="204"/>
      <c r="F26" s="201"/>
      <c r="G26" s="201"/>
      <c r="H26" s="201"/>
      <c r="I26" s="201"/>
      <c r="J26" s="233" t="s">
        <v>117</v>
      </c>
      <c r="K26" s="233" t="s">
        <v>118</v>
      </c>
      <c r="L26" s="233" t="s">
        <v>117</v>
      </c>
      <c r="M26" s="235" t="s">
        <v>118</v>
      </c>
      <c r="N26" s="236" t="s">
        <v>119</v>
      </c>
    </row>
    <row r="27" s="176" customFormat="1" ht="33.75" customHeight="1" spans="1:14">
      <c r="A27" s="196"/>
      <c r="B27" s="205">
        <v>1</v>
      </c>
      <c r="C27" s="206" t="s">
        <v>120</v>
      </c>
      <c r="D27" s="207" t="s">
        <v>120</v>
      </c>
      <c r="E27" s="208" t="s">
        <v>120</v>
      </c>
      <c r="F27" s="209" t="s">
        <v>121</v>
      </c>
      <c r="G27" s="209" t="s">
        <v>122</v>
      </c>
      <c r="H27" s="364" t="s">
        <v>123</v>
      </c>
      <c r="I27" s="237">
        <v>0.05</v>
      </c>
      <c r="J27" s="238" t="str">
        <f>'LPHK No.1 (Tp.A-Rasio+)'!$G$26&amp;":"&amp;'LPHK No.1 (Tp.A-Rasio+)'!$G$27</f>
        <v>1:19.0701754385965</v>
      </c>
      <c r="K27" s="238">
        <f>'LPHK No.1 (Tp.A-Rasio+)'!$G$38</f>
        <v>0.190701754385965</v>
      </c>
      <c r="L27" s="238">
        <f>'LPHK No.1 (Tp.A-Rasio+)'!$G$47</f>
        <v>0.3</v>
      </c>
      <c r="M27" s="239">
        <f>'LPHK No.1 (Tp.A-Rasio+)'!$G$53</f>
        <v>0.015</v>
      </c>
      <c r="N27" s="240" t="s">
        <v>124</v>
      </c>
    </row>
    <row r="28" s="176" customFormat="1" ht="33.75" customHeight="1" spans="1:14">
      <c r="A28" s="196"/>
      <c r="B28" s="205">
        <v>2</v>
      </c>
      <c r="C28" s="206" t="s">
        <v>125</v>
      </c>
      <c r="D28" s="207" t="s">
        <v>125</v>
      </c>
      <c r="E28" s="208" t="s">
        <v>125</v>
      </c>
      <c r="F28" s="209" t="s">
        <v>126</v>
      </c>
      <c r="G28" s="209" t="s">
        <v>127</v>
      </c>
      <c r="H28" s="211">
        <v>0.8</v>
      </c>
      <c r="I28" s="241">
        <v>0.15</v>
      </c>
      <c r="J28" s="238">
        <f>'LPHK No.2 (Tp.C-%)'!$G$26</f>
        <v>1</v>
      </c>
      <c r="K28" s="238">
        <f>'LPHK No.2 (Tp.C-%)'!$G$38</f>
        <v>1.25</v>
      </c>
      <c r="L28" s="238">
        <f>'LPHK No.2 (Tp.C-%)'!$G$47</f>
        <v>1.1</v>
      </c>
      <c r="M28" s="239">
        <f>'LPHK No.2 (Tp.C-%)'!$G$53</f>
        <v>0.165</v>
      </c>
      <c r="N28" s="240" t="s">
        <v>128</v>
      </c>
    </row>
    <row r="29" s="176" customFormat="1" ht="43.5" customHeight="1" spans="1:14">
      <c r="A29" s="196"/>
      <c r="B29" s="205">
        <v>3</v>
      </c>
      <c r="C29" s="206" t="s">
        <v>129</v>
      </c>
      <c r="D29" s="207" t="s">
        <v>129</v>
      </c>
      <c r="E29" s="208" t="s">
        <v>129</v>
      </c>
      <c r="F29" s="209" t="s">
        <v>130</v>
      </c>
      <c r="G29" s="209" t="s">
        <v>131</v>
      </c>
      <c r="H29" s="210">
        <v>3</v>
      </c>
      <c r="I29" s="241">
        <v>0.15</v>
      </c>
      <c r="J29" s="242">
        <f>'LPHK No.3 (Tp.B-Jumlah)'!$G$25</f>
        <v>8</v>
      </c>
      <c r="K29" s="238">
        <f>'LPHK No.3 (Tp.B-Jumlah)'!$G$36</f>
        <v>2.66666666666667</v>
      </c>
      <c r="L29" s="238">
        <f>'LPHK No.3 (Tp.B-Jumlah)'!$G$45</f>
        <v>1.1</v>
      </c>
      <c r="M29" s="239">
        <f>'LPHK No.3 (Tp.B-Jumlah)'!$G$51</f>
        <v>0.165</v>
      </c>
      <c r="N29" s="240" t="s">
        <v>132</v>
      </c>
    </row>
    <row r="30" s="176" customFormat="1" ht="33.75" customHeight="1" spans="1:14">
      <c r="A30" s="196"/>
      <c r="B30" s="205">
        <v>4</v>
      </c>
      <c r="C30" s="206" t="s">
        <v>133</v>
      </c>
      <c r="D30" s="207" t="s">
        <v>133</v>
      </c>
      <c r="E30" s="208" t="s">
        <v>133</v>
      </c>
      <c r="F30" s="209" t="s">
        <v>130</v>
      </c>
      <c r="G30" s="209" t="s">
        <v>131</v>
      </c>
      <c r="H30" s="210">
        <v>6</v>
      </c>
      <c r="I30" s="237">
        <v>0.15</v>
      </c>
      <c r="J30" s="242">
        <f>'LPHK No.4 (Tp.B-Jumlah)'!$G$25</f>
        <v>19</v>
      </c>
      <c r="K30" s="238">
        <f>'LPHK No.4 (Tp.B-Jumlah)'!$G$36</f>
        <v>3.16666666666667</v>
      </c>
      <c r="L30" s="238">
        <f>'LPHK No.4 (Tp.B-Jumlah)'!$G$45</f>
        <v>1.1</v>
      </c>
      <c r="M30" s="239">
        <f>'LPHK No.4 (Tp.B-Jumlah)'!$G$51</f>
        <v>0.165</v>
      </c>
      <c r="N30" s="240" t="s">
        <v>134</v>
      </c>
    </row>
    <row r="31" s="176" customFormat="1" ht="33.75" customHeight="1" spans="1:14">
      <c r="A31" s="196"/>
      <c r="B31" s="205">
        <v>5</v>
      </c>
      <c r="C31" s="206" t="s">
        <v>135</v>
      </c>
      <c r="D31" s="207" t="s">
        <v>135</v>
      </c>
      <c r="E31" s="208" t="s">
        <v>135</v>
      </c>
      <c r="F31" s="209" t="s">
        <v>130</v>
      </c>
      <c r="G31" s="209" t="s">
        <v>131</v>
      </c>
      <c r="H31" s="212">
        <v>2</v>
      </c>
      <c r="I31" s="241">
        <v>0.12</v>
      </c>
      <c r="J31" s="242">
        <f>'LPHK No.5 (Tp.B-Jumlah)'!$G$25</f>
        <v>2</v>
      </c>
      <c r="K31" s="238">
        <f>'LPHK No.5 (Tp.B-Jumlah)'!$G$36</f>
        <v>1</v>
      </c>
      <c r="L31" s="238">
        <f>'LPHK No.5 (Tp.B-Jumlah)'!$G$45</f>
        <v>1</v>
      </c>
      <c r="M31" s="239">
        <f>'LPHK No.5 (Tp.B-Jumlah)'!$G$51</f>
        <v>0.12</v>
      </c>
      <c r="N31" s="240" t="s">
        <v>136</v>
      </c>
    </row>
    <row r="32" s="176" customFormat="1" ht="33.75" customHeight="1" spans="1:14">
      <c r="A32" s="196"/>
      <c r="B32" s="205">
        <v>6</v>
      </c>
      <c r="C32" s="206" t="s">
        <v>137</v>
      </c>
      <c r="D32" s="207" t="s">
        <v>137</v>
      </c>
      <c r="E32" s="208" t="s">
        <v>137</v>
      </c>
      <c r="F32" s="209" t="s">
        <v>126</v>
      </c>
      <c r="G32" s="209" t="s">
        <v>127</v>
      </c>
      <c r="H32" s="213">
        <v>1</v>
      </c>
      <c r="I32" s="241">
        <v>0.08</v>
      </c>
      <c r="J32" s="238">
        <f>'LPHK No.6 (Tp.C-%)'!$G$26</f>
        <v>1</v>
      </c>
      <c r="K32" s="238">
        <f>'LPHK No.6 (Tp.C-%)'!$G$38</f>
        <v>1</v>
      </c>
      <c r="L32" s="238">
        <f>'LPHK No.6 (Tp.C-%)'!$G$47</f>
        <v>1</v>
      </c>
      <c r="M32" s="239">
        <f>'LPHK No.6 (Tp.C-%)'!$G$53</f>
        <v>0.08</v>
      </c>
      <c r="N32" s="240" t="s">
        <v>138</v>
      </c>
    </row>
    <row r="33" s="176" customFormat="1" ht="33.75" customHeight="1" spans="1:14">
      <c r="A33" s="196"/>
      <c r="B33" s="205">
        <v>7</v>
      </c>
      <c r="C33" s="206" t="s">
        <v>139</v>
      </c>
      <c r="D33" s="207" t="s">
        <v>139</v>
      </c>
      <c r="E33" s="208" t="s">
        <v>139</v>
      </c>
      <c r="F33" s="209" t="s">
        <v>126</v>
      </c>
      <c r="G33" s="209" t="s">
        <v>127</v>
      </c>
      <c r="H33" s="213">
        <v>0.8</v>
      </c>
      <c r="I33" s="237">
        <v>0.15</v>
      </c>
      <c r="J33" s="238">
        <f>'LPHK No.7 (Tp.C-%)'!$G$26</f>
        <v>1</v>
      </c>
      <c r="K33" s="238">
        <f>'LPHK No.7 (Tp.C-%)'!$G$38</f>
        <v>1.25</v>
      </c>
      <c r="L33" s="238">
        <f>'LPHK No.7 (Tp.C-%)'!$G$47</f>
        <v>1.1</v>
      </c>
      <c r="M33" s="239">
        <f>'LPHK No.7 (Tp.C-%)'!$G$53</f>
        <v>0.165</v>
      </c>
      <c r="N33" s="240" t="s">
        <v>140</v>
      </c>
    </row>
    <row r="34" s="176" customFormat="1" ht="33.75" customHeight="1" spans="1:14">
      <c r="A34" s="196"/>
      <c r="B34" s="205">
        <v>8</v>
      </c>
      <c r="C34" s="206" t="s">
        <v>141</v>
      </c>
      <c r="D34" s="207" t="s">
        <v>141</v>
      </c>
      <c r="E34" s="208" t="s">
        <v>141</v>
      </c>
      <c r="F34" s="209" t="s">
        <v>130</v>
      </c>
      <c r="G34" s="209" t="s">
        <v>131</v>
      </c>
      <c r="H34" s="210">
        <v>1</v>
      </c>
      <c r="I34" s="237">
        <v>0.15</v>
      </c>
      <c r="J34" s="242">
        <f>'LPHK No.8 (Tp.B-Jumlah)'!$G$25</f>
        <v>2</v>
      </c>
      <c r="K34" s="238">
        <f>'LPHK No.8 (Tp.B-Jumlah)'!$G$36</f>
        <v>2</v>
      </c>
      <c r="L34" s="238">
        <f>'LPHK No.8 (Tp.B-Jumlah)'!$G$45</f>
        <v>1.1</v>
      </c>
      <c r="M34" s="239">
        <f>'LPHK No.8 (Tp.B-Jumlah)'!$G$51</f>
        <v>0.165</v>
      </c>
      <c r="N34" s="240" t="s">
        <v>142</v>
      </c>
    </row>
    <row r="35" s="174" customFormat="1" ht="15" spans="1:13">
      <c r="A35" s="185"/>
      <c r="B35" s="214"/>
      <c r="C35" s="206"/>
      <c r="D35" s="207"/>
      <c r="E35" s="208"/>
      <c r="F35" s="208"/>
      <c r="G35" s="208"/>
      <c r="H35" s="214"/>
      <c r="I35" s="243">
        <f>SUM(I27:I34)</f>
        <v>1</v>
      </c>
      <c r="J35" s="214"/>
      <c r="K35" s="214"/>
      <c r="L35" s="214"/>
      <c r="M35" s="244">
        <f>SUM(M27:M34)</f>
        <v>1.04</v>
      </c>
    </row>
    <row r="36" s="174" customFormat="1" ht="8.25" customHeight="1" spans="1:13">
      <c r="A36" s="185"/>
      <c r="B36" s="184"/>
      <c r="C36" s="215"/>
      <c r="D36" s="215"/>
      <c r="E36" s="215"/>
      <c r="F36" s="215"/>
      <c r="G36" s="215"/>
      <c r="H36" s="184"/>
      <c r="I36" s="245"/>
      <c r="J36" s="184"/>
      <c r="K36" s="184"/>
      <c r="L36" s="184"/>
      <c r="M36" s="246"/>
    </row>
    <row r="37" s="174" customFormat="1" ht="8.25" customHeight="1" spans="1:14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229"/>
    </row>
    <row r="38" s="174" customFormat="1" ht="15" spans="1:14">
      <c r="A38" s="184" t="s">
        <v>143</v>
      </c>
      <c r="B38" s="184" t="s">
        <v>144</v>
      </c>
      <c r="C38" s="185"/>
      <c r="D38" s="185"/>
      <c r="E38" s="192"/>
      <c r="F38" s="192"/>
      <c r="G38" s="192"/>
      <c r="H38" s="185"/>
      <c r="I38" s="185"/>
      <c r="J38" s="185"/>
      <c r="K38" s="185"/>
      <c r="L38" s="185"/>
      <c r="M38" s="185"/>
      <c r="N38" s="247" t="s">
        <v>145</v>
      </c>
    </row>
    <row r="39" s="174" customFormat="1" ht="52.5" customHeight="1" spans="1:19">
      <c r="A39" s="184"/>
      <c r="B39" s="216" t="str">
        <f>N39&amp;E10&amp;N40&amp;E9&amp;N41</f>
        <v>Berdasarkan hasil perhitungan dan pengukuran mandiri (self assesment) atas kinerja sebagaimana diatas dan bukti sebagaimana terlampir, saya menyatakan yang sebenar-benarnya atas capaian kinerja Jabatan Sek.Prodi S1 Teknik Informatika pada unit kerja Fakultas Sains dan Teknologi tersebut diatas dengan hasil pengukuran sebagai berikut: 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48" t="s">
        <v>146</v>
      </c>
      <c r="O39" s="248"/>
      <c r="P39" s="248"/>
      <c r="Q39" s="248"/>
      <c r="R39" s="248"/>
      <c r="S39" s="248"/>
    </row>
    <row r="40" s="175" customFormat="1" ht="15" customHeight="1" spans="1:19">
      <c r="A40" s="186"/>
      <c r="B40" s="217" t="s">
        <v>10</v>
      </c>
      <c r="C40" s="218" t="s">
        <v>116</v>
      </c>
      <c r="D40" s="218" t="s">
        <v>76</v>
      </c>
      <c r="E40" s="219">
        <f>M35</f>
        <v>1.04</v>
      </c>
      <c r="F40" s="219"/>
      <c r="G40" s="219"/>
      <c r="H40" s="219"/>
      <c r="I40" s="219"/>
      <c r="J40" s="219"/>
      <c r="K40" s="219"/>
      <c r="L40" s="219"/>
      <c r="M40" s="219"/>
      <c r="N40" s="248" t="s">
        <v>147</v>
      </c>
      <c r="O40" s="248"/>
      <c r="P40" s="248"/>
      <c r="Q40" s="248"/>
      <c r="R40" s="248"/>
      <c r="S40" s="248"/>
    </row>
    <row r="41" s="175" customFormat="1" ht="15" spans="1:19">
      <c r="A41" s="186"/>
      <c r="B41" s="187" t="s">
        <v>50</v>
      </c>
      <c r="C41" s="188" t="s">
        <v>148</v>
      </c>
      <c r="D41" s="188" t="s">
        <v>76</v>
      </c>
      <c r="E41" s="194" t="str">
        <f>E21</f>
        <v>Tahunan</v>
      </c>
      <c r="F41" s="194"/>
      <c r="G41" s="194"/>
      <c r="H41" s="194"/>
      <c r="I41" s="194"/>
      <c r="J41" s="194"/>
      <c r="K41" s="194"/>
      <c r="L41" s="194"/>
      <c r="M41" s="194"/>
      <c r="N41" s="249" t="s">
        <v>149</v>
      </c>
      <c r="O41" s="249"/>
      <c r="P41" s="249"/>
      <c r="Q41" s="249"/>
      <c r="R41" s="249"/>
      <c r="S41" s="249"/>
    </row>
    <row r="42" s="175" customFormat="1" ht="15" spans="1:14">
      <c r="A42" s="186"/>
      <c r="B42" s="362" t="s">
        <v>52</v>
      </c>
      <c r="C42" s="186" t="s">
        <v>150</v>
      </c>
      <c r="D42" s="186" t="s">
        <v>76</v>
      </c>
      <c r="E42" s="194">
        <f>E18</f>
        <v>2020</v>
      </c>
      <c r="F42" s="194"/>
      <c r="G42" s="194"/>
      <c r="H42" s="194"/>
      <c r="I42" s="194"/>
      <c r="J42" s="194"/>
      <c r="K42" s="194"/>
      <c r="L42" s="194"/>
      <c r="M42" s="194"/>
      <c r="N42" s="249"/>
    </row>
    <row r="43" s="175" customFormat="1" ht="42.75" spans="1:19">
      <c r="A43" s="186"/>
      <c r="B43" s="362" t="s">
        <v>54</v>
      </c>
      <c r="C43" s="188" t="s">
        <v>151</v>
      </c>
      <c r="D43" s="186" t="s">
        <v>76</v>
      </c>
      <c r="E43" s="220" t="str">
        <f>IF(E40&lt;50%,"Kinerja Rendah",IF(E40&lt;80%,"Kinerja Sedang","Kinerja Baik"))</f>
        <v>Kinerja Baik</v>
      </c>
      <c r="F43" s="221"/>
      <c r="G43" s="221"/>
      <c r="H43" s="188"/>
      <c r="I43" s="188"/>
      <c r="J43" s="188"/>
      <c r="K43" s="188"/>
      <c r="L43" s="188"/>
      <c r="M43" s="188"/>
      <c r="N43" s="249" t="s">
        <v>152</v>
      </c>
      <c r="O43" s="249"/>
      <c r="P43" s="249"/>
      <c r="Q43" s="249"/>
      <c r="R43" s="249"/>
      <c r="S43" s="249"/>
    </row>
    <row r="44" s="174" customFormat="1" ht="8.25" customHeight="1" spans="1:19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249" t="s">
        <v>153</v>
      </c>
      <c r="O44" s="249"/>
      <c r="P44" s="249"/>
      <c r="Q44" s="249"/>
      <c r="R44" s="249"/>
      <c r="S44" s="249"/>
    </row>
    <row r="45" s="174" customFormat="1" ht="15" spans="1:19">
      <c r="A45" s="185"/>
      <c r="B45" s="185" t="s">
        <v>154</v>
      </c>
      <c r="C45" s="185"/>
      <c r="D45" s="185"/>
      <c r="E45" s="185"/>
      <c r="F45" s="185"/>
      <c r="G45" s="185"/>
      <c r="H45" s="222"/>
      <c r="I45" s="250"/>
      <c r="J45" s="250"/>
      <c r="K45" s="250"/>
      <c r="L45" s="250"/>
      <c r="M45" s="250"/>
      <c r="N45" s="249" t="s">
        <v>155</v>
      </c>
      <c r="O45" s="249"/>
      <c r="P45" s="249"/>
      <c r="Q45" s="249"/>
      <c r="R45" s="249"/>
      <c r="S45" s="249"/>
    </row>
    <row r="46" s="174" customFormat="1" ht="15" spans="1:19">
      <c r="A46" s="185"/>
      <c r="B46" s="223" t="str">
        <f>E10</f>
        <v>Sek.Prodi S1 Teknik Informatika</v>
      </c>
      <c r="C46" s="185"/>
      <c r="D46" s="185"/>
      <c r="E46" s="185"/>
      <c r="F46" s="185"/>
      <c r="G46" s="185"/>
      <c r="H46" s="192"/>
      <c r="I46" s="185"/>
      <c r="J46" s="185"/>
      <c r="K46" s="185"/>
      <c r="L46" s="185"/>
      <c r="M46" s="185"/>
      <c r="N46" s="251" t="s">
        <v>156</v>
      </c>
      <c r="O46" s="251"/>
      <c r="P46" s="251"/>
      <c r="Q46" s="251"/>
      <c r="R46" s="251"/>
      <c r="S46" s="251"/>
    </row>
    <row r="47" s="174" customFormat="1" ht="15" spans="1:14">
      <c r="A47" s="185"/>
      <c r="B47" s="185"/>
      <c r="C47" s="185"/>
      <c r="D47" s="185"/>
      <c r="E47" s="185"/>
      <c r="F47" s="185"/>
      <c r="G47" s="185"/>
      <c r="H47" s="192"/>
      <c r="I47" s="250"/>
      <c r="J47" s="250"/>
      <c r="K47" s="250"/>
      <c r="L47" s="250"/>
      <c r="M47" s="250"/>
      <c r="N47" s="229"/>
    </row>
    <row r="48" s="174" customFormat="1" ht="15" spans="1:14">
      <c r="A48" s="185"/>
      <c r="B48" s="185"/>
      <c r="C48" s="185"/>
      <c r="D48" s="185"/>
      <c r="E48" s="185"/>
      <c r="F48" s="185"/>
      <c r="G48" s="185"/>
      <c r="H48" s="192"/>
      <c r="I48" s="185"/>
      <c r="J48" s="185"/>
      <c r="K48" s="185"/>
      <c r="L48" s="185"/>
      <c r="M48" s="185"/>
      <c r="N48" s="229"/>
    </row>
    <row r="49" s="174" customFormat="1" ht="15" spans="1:14">
      <c r="A49" s="185"/>
      <c r="B49" s="185"/>
      <c r="C49" s="185"/>
      <c r="D49" s="185"/>
      <c r="E49" s="185"/>
      <c r="F49" s="185"/>
      <c r="G49" s="185"/>
      <c r="H49" s="192"/>
      <c r="I49" s="250"/>
      <c r="J49" s="250"/>
      <c r="K49" s="250"/>
      <c r="L49" s="250"/>
      <c r="M49" s="250"/>
      <c r="N49" s="229"/>
    </row>
    <row r="50" s="174" customFormat="1" ht="15" spans="1:14">
      <c r="A50" s="185"/>
      <c r="B50" s="185"/>
      <c r="C50" s="185"/>
      <c r="D50" s="185"/>
      <c r="E50" s="185"/>
      <c r="F50" s="185"/>
      <c r="G50" s="185"/>
      <c r="H50" s="192"/>
      <c r="I50" s="185"/>
      <c r="J50" s="185"/>
      <c r="K50" s="185"/>
      <c r="L50" s="185"/>
      <c r="M50" s="185"/>
      <c r="N50" s="229"/>
    </row>
    <row r="51" s="174" customFormat="1" ht="15" spans="1:14">
      <c r="A51" s="185"/>
      <c r="B51" s="224" t="str">
        <f>E11</f>
        <v>Andrew Fiade, M. Kom</v>
      </c>
      <c r="C51" s="185"/>
      <c r="D51" s="185"/>
      <c r="E51" s="185"/>
      <c r="F51" s="185"/>
      <c r="G51" s="185"/>
      <c r="H51" s="192"/>
      <c r="I51" s="185"/>
      <c r="J51" s="185"/>
      <c r="K51" s="185"/>
      <c r="L51" s="185"/>
      <c r="M51" s="185"/>
      <c r="N51" s="247"/>
    </row>
    <row r="52" s="174" customFormat="1" ht="15" spans="1:14">
      <c r="A52" s="185"/>
      <c r="B52" s="223" t="str">
        <f>N46&amp;E12</f>
        <v>NIP. 198298112009121004</v>
      </c>
      <c r="C52" s="185"/>
      <c r="D52" s="185"/>
      <c r="E52" s="185"/>
      <c r="F52" s="185"/>
      <c r="G52" s="185"/>
      <c r="H52" s="192"/>
      <c r="I52" s="250"/>
      <c r="J52" s="250"/>
      <c r="K52" s="250"/>
      <c r="L52" s="250"/>
      <c r="M52" s="250"/>
      <c r="N52" s="229"/>
    </row>
    <row r="53" ht="6.75" customHeight="1" spans="1:14">
      <c r="A53" s="225"/>
      <c r="B53" s="225"/>
      <c r="C53" s="225"/>
      <c r="D53" s="225"/>
      <c r="E53" s="225"/>
      <c r="F53" s="225"/>
      <c r="G53" s="225"/>
      <c r="H53" s="225"/>
      <c r="I53" s="252"/>
      <c r="J53" s="252"/>
      <c r="K53" s="252"/>
      <c r="L53" s="252"/>
      <c r="M53" s="252"/>
      <c r="N53" s="253"/>
    </row>
    <row r="54" spans="9:13">
      <c r="I54" s="225"/>
      <c r="J54" s="225"/>
      <c r="K54" s="225"/>
      <c r="L54" s="225"/>
      <c r="M54" s="225"/>
    </row>
    <row r="55" spans="9:13">
      <c r="I55" s="252"/>
      <c r="J55" s="252"/>
      <c r="K55" s="252"/>
      <c r="L55" s="252"/>
      <c r="M55" s="252"/>
    </row>
    <row r="56" spans="9:13">
      <c r="I56" s="225"/>
      <c r="J56" s="225"/>
      <c r="K56" s="225"/>
      <c r="L56" s="225"/>
      <c r="M56" s="225"/>
    </row>
    <row r="57" spans="9:13">
      <c r="I57" s="252"/>
      <c r="J57" s="252"/>
      <c r="K57" s="252"/>
      <c r="L57" s="252"/>
      <c r="M57" s="252"/>
    </row>
    <row r="58" spans="9:13">
      <c r="I58" s="254"/>
      <c r="J58" s="254"/>
      <c r="K58" s="254"/>
      <c r="L58" s="254"/>
      <c r="M58" s="254"/>
    </row>
    <row r="59" spans="9:13">
      <c r="I59" s="254"/>
      <c r="J59" s="254"/>
      <c r="K59" s="254"/>
      <c r="L59" s="254"/>
      <c r="M59" s="254"/>
    </row>
    <row r="60" spans="9:13">
      <c r="I60" s="252"/>
      <c r="J60" s="252"/>
      <c r="K60" s="252"/>
      <c r="L60" s="252"/>
      <c r="M60" s="252"/>
    </row>
    <row r="61" spans="9:13">
      <c r="I61" s="254"/>
      <c r="J61" s="254"/>
      <c r="K61" s="254"/>
      <c r="L61" s="254"/>
      <c r="M61" s="254"/>
    </row>
    <row r="62" spans="9:13">
      <c r="I62" s="252"/>
      <c r="J62" s="252"/>
      <c r="K62" s="252"/>
      <c r="L62" s="252"/>
      <c r="M62" s="252"/>
    </row>
    <row r="63" spans="9:13">
      <c r="I63" s="225"/>
      <c r="J63" s="225"/>
      <c r="K63" s="225"/>
      <c r="L63" s="225"/>
      <c r="M63" s="225"/>
    </row>
    <row r="64" spans="9:13">
      <c r="I64" s="254"/>
      <c r="J64" s="254"/>
      <c r="K64" s="254"/>
      <c r="L64" s="254"/>
      <c r="M64" s="254"/>
    </row>
    <row r="65" spans="9:13">
      <c r="I65" s="252"/>
      <c r="J65" s="252"/>
      <c r="K65" s="252"/>
      <c r="L65" s="252"/>
      <c r="M65" s="252"/>
    </row>
    <row r="66" spans="9:13">
      <c r="I66" s="252"/>
      <c r="J66" s="252"/>
      <c r="K66" s="252"/>
      <c r="L66" s="252"/>
      <c r="M66" s="252"/>
    </row>
    <row r="67" spans="9:13">
      <c r="I67" s="225"/>
      <c r="J67" s="225"/>
      <c r="K67" s="225"/>
      <c r="L67" s="225"/>
      <c r="M67" s="225"/>
    </row>
    <row r="68" spans="9:13">
      <c r="I68" s="252"/>
      <c r="J68" s="252"/>
      <c r="K68" s="252"/>
      <c r="L68" s="252"/>
      <c r="M68" s="252"/>
    </row>
    <row r="69" spans="9:13">
      <c r="I69" s="225"/>
      <c r="J69" s="225"/>
      <c r="K69" s="225"/>
      <c r="L69" s="225"/>
      <c r="M69" s="225"/>
    </row>
    <row r="70" spans="9:13">
      <c r="I70" s="225"/>
      <c r="J70" s="225"/>
      <c r="K70" s="225"/>
      <c r="L70" s="225"/>
      <c r="M70" s="225"/>
    </row>
    <row r="71" spans="9:13">
      <c r="I71" s="225"/>
      <c r="J71" s="225"/>
      <c r="K71" s="225"/>
      <c r="L71" s="225"/>
      <c r="M71" s="225"/>
    </row>
    <row r="72" spans="9:13">
      <c r="I72" s="255"/>
      <c r="J72" s="255"/>
      <c r="K72" s="255"/>
      <c r="L72" s="255"/>
      <c r="M72" s="255"/>
    </row>
    <row r="73" spans="9:13">
      <c r="I73" s="255"/>
      <c r="J73" s="255"/>
      <c r="K73" s="255"/>
      <c r="L73" s="255"/>
      <c r="M73" s="255"/>
    </row>
    <row r="74" spans="9:13">
      <c r="I74" s="255"/>
      <c r="J74" s="255"/>
      <c r="K74" s="255"/>
      <c r="L74" s="255"/>
      <c r="M74" s="255"/>
    </row>
    <row r="75" spans="9:13">
      <c r="I75" s="255"/>
      <c r="J75" s="255"/>
      <c r="K75" s="255"/>
      <c r="L75" s="255"/>
      <c r="M75" s="255"/>
    </row>
    <row r="76" spans="9:13">
      <c r="I76" s="225"/>
      <c r="J76" s="225"/>
      <c r="K76" s="225"/>
      <c r="L76" s="225"/>
      <c r="M76" s="225"/>
    </row>
    <row r="77" spans="9:13">
      <c r="I77" s="225"/>
      <c r="J77" s="225"/>
      <c r="K77" s="225"/>
      <c r="L77" s="225"/>
      <c r="M77" s="225"/>
    </row>
    <row r="78" spans="9:13">
      <c r="I78" s="225"/>
      <c r="J78" s="225"/>
      <c r="K78" s="225"/>
      <c r="L78" s="225"/>
      <c r="M78" s="225"/>
    </row>
    <row r="79" spans="9:13">
      <c r="I79" s="225"/>
      <c r="J79" s="225"/>
      <c r="K79" s="225"/>
      <c r="L79" s="225"/>
      <c r="M79" s="225"/>
    </row>
    <row r="80" spans="9:13">
      <c r="I80" s="252"/>
      <c r="J80" s="252"/>
      <c r="K80" s="252"/>
      <c r="L80" s="252"/>
      <c r="M80" s="252"/>
    </row>
    <row r="81" spans="9:13">
      <c r="I81" s="225"/>
      <c r="J81" s="225"/>
      <c r="K81" s="225"/>
      <c r="L81" s="225"/>
      <c r="M81" s="225"/>
    </row>
    <row r="82" spans="9:13">
      <c r="I82" s="252"/>
      <c r="J82" s="252"/>
      <c r="K82" s="252"/>
      <c r="L82" s="252"/>
      <c r="M82" s="252"/>
    </row>
    <row r="83" spans="9:13">
      <c r="I83" s="252"/>
      <c r="J83" s="252"/>
      <c r="K83" s="252"/>
      <c r="L83" s="252"/>
      <c r="M83" s="252"/>
    </row>
    <row r="84" spans="9:13">
      <c r="I84" s="252"/>
      <c r="J84" s="252"/>
      <c r="K84" s="252"/>
      <c r="L84" s="252"/>
      <c r="M84" s="252"/>
    </row>
    <row r="85" spans="9:13">
      <c r="I85" s="252"/>
      <c r="J85" s="252"/>
      <c r="K85" s="252"/>
      <c r="L85" s="252"/>
      <c r="M85" s="252"/>
    </row>
    <row r="86" spans="9:13">
      <c r="I86" s="256"/>
      <c r="J86" s="256"/>
      <c r="K86" s="256"/>
      <c r="L86" s="256"/>
      <c r="M86" s="256"/>
    </row>
    <row r="87" spans="9:13">
      <c r="I87" s="256"/>
      <c r="J87" s="256"/>
      <c r="K87" s="256"/>
      <c r="L87" s="256"/>
      <c r="M87" s="256"/>
    </row>
    <row r="88" spans="9:13">
      <c r="I88" s="256"/>
      <c r="J88" s="256"/>
      <c r="K88" s="256"/>
      <c r="L88" s="256"/>
      <c r="M88" s="256"/>
    </row>
    <row r="89" spans="9:13">
      <c r="I89" s="225"/>
      <c r="J89" s="225"/>
      <c r="K89" s="225"/>
      <c r="L89" s="225"/>
      <c r="M89" s="225"/>
    </row>
    <row r="90" spans="9:13">
      <c r="I90" s="252"/>
      <c r="J90" s="252"/>
      <c r="K90" s="252"/>
      <c r="L90" s="252"/>
      <c r="M90" s="252"/>
    </row>
    <row r="91" spans="9:13">
      <c r="I91" s="225"/>
      <c r="J91" s="225"/>
      <c r="K91" s="225"/>
      <c r="L91" s="225"/>
      <c r="M91" s="225"/>
    </row>
    <row r="92" spans="9:13">
      <c r="I92" s="252"/>
      <c r="J92" s="252"/>
      <c r="K92" s="252"/>
      <c r="L92" s="252"/>
      <c r="M92" s="252"/>
    </row>
    <row r="93" spans="9:13">
      <c r="I93" s="252"/>
      <c r="J93" s="252"/>
      <c r="K93" s="252"/>
      <c r="L93" s="252"/>
      <c r="M93" s="252"/>
    </row>
    <row r="94" spans="9:13">
      <c r="I94" s="252"/>
      <c r="J94" s="252"/>
      <c r="K94" s="252"/>
      <c r="L94" s="252"/>
      <c r="M94" s="252"/>
    </row>
    <row r="95" spans="9:13">
      <c r="I95" s="225"/>
      <c r="J95" s="225"/>
      <c r="K95" s="225"/>
      <c r="L95" s="225"/>
      <c r="M95" s="225"/>
    </row>
  </sheetData>
  <mergeCells count="41">
    <mergeCell ref="A3:M3"/>
    <mergeCell ref="A4:M4"/>
    <mergeCell ref="A5:M5"/>
    <mergeCell ref="E9:I9"/>
    <mergeCell ref="E10:I10"/>
    <mergeCell ref="E11:I11"/>
    <mergeCell ref="E12:I12"/>
    <mergeCell ref="E13:I13"/>
    <mergeCell ref="E16:I16"/>
    <mergeCell ref="E17:I17"/>
    <mergeCell ref="E18:I18"/>
    <mergeCell ref="E21:I21"/>
    <mergeCell ref="E22:I22"/>
    <mergeCell ref="J25:K25"/>
    <mergeCell ref="L25:M25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B39:M39"/>
    <mergeCell ref="N39:S39"/>
    <mergeCell ref="E40:M40"/>
    <mergeCell ref="N40:S40"/>
    <mergeCell ref="E41:M41"/>
    <mergeCell ref="N41:S41"/>
    <mergeCell ref="E42:M42"/>
    <mergeCell ref="N43:S43"/>
    <mergeCell ref="N44:S44"/>
    <mergeCell ref="N45:S45"/>
    <mergeCell ref="N46:S46"/>
    <mergeCell ref="B25:B26"/>
    <mergeCell ref="F25:F26"/>
    <mergeCell ref="G25:G26"/>
    <mergeCell ref="H25:H26"/>
    <mergeCell ref="I25:I26"/>
    <mergeCell ref="C25:E26"/>
  </mergeCells>
  <conditionalFormatting sqref="E43:G43">
    <cfRule type="containsText" dxfId="0" priority="4" stopIfTrue="1" operator="between" text="Extreme">
      <formula>NOT(ISERROR(SEARCH("Extreme",E43)))</formula>
    </cfRule>
    <cfRule type="containsText" dxfId="1" priority="5" stopIfTrue="1" operator="between" text="High">
      <formula>NOT(ISERROR(SEARCH("High",E43)))</formula>
    </cfRule>
    <cfRule type="containsText" dxfId="2" priority="6" stopIfTrue="1" operator="between" text="Medium">
      <formula>NOT(ISERROR(SEARCH("Medium",E43)))</formula>
    </cfRule>
    <cfRule type="containsText" dxfId="3" priority="7" stopIfTrue="1" operator="between" text="Low">
      <formula>NOT(ISERROR(SEARCH("Low",E43)))</formula>
    </cfRule>
  </conditionalFormatting>
  <printOptions horizontalCentered="1"/>
  <pageMargins left="0.25" right="0.17" top="0.59" bottom="0.57" header="0.3" footer="0.3"/>
  <pageSetup paperSize="9" scale="80" orientation="portrait"/>
  <headerFooter>
    <oddHeader>&amp;C
&amp;G
</oddHeader>
    <oddFooter>&amp;LLembar Pelaporan Kinerja&amp;R&amp;P dari &amp;N</oddFooter>
  </headerFooter>
  <drawing r:id="rId1"/>
  <legacyDrawingHF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4e2c1a6d-9dbc-4264-9955-cde64e711d00}">
            <xm:f>NOT(ISERROR(SEARCH($N$45,E43)))</xm:f>
            <xm:f>$N$45</xm:f>
            <x14:dxf>
              <fill>
                <patternFill patternType="solid">
                  <bgColor rgb="FF00B050"/>
                </patternFill>
              </fill>
            </x14:dxf>
          </x14:cfRule>
          <x14:cfRule type="containsText" priority="2" operator="containsText" id="{4216a4fb-91b4-43a9-ac6d-52130afdfe2b}">
            <xm:f>NOT(ISERROR(SEARCH($N$44,E43)))</xm:f>
            <xm:f>$N$44</xm:f>
            <x14:dxf>
              <fill>
                <patternFill patternType="solid">
                  <bgColor rgb="FFFFFF00"/>
                </patternFill>
              </fill>
            </x14:dxf>
          </x14:cfRule>
          <x14:cfRule type="containsText" priority="3" operator="containsText" id="{6fe6e469-2bb7-446a-bdd1-9369c1661002}">
            <xm:f>NOT(ISERROR(SEARCH($N$43,E43)))</xm:f>
            <xm:f>$N$43</xm:f>
            <x14:dxf>
              <fill>
                <patternFill patternType="solid">
                  <bgColor rgb="FFFF0000"/>
                </patternFill>
              </fill>
            </x14:dxf>
          </x14:cfRule>
          <xm:sqref>E43:G43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P124"/>
  <sheetViews>
    <sheetView view="pageBreakPreview" zoomScale="90" zoomScaleNormal="100" zoomScaleSheetLayoutView="90" topLeftCell="A54" workbookViewId="0">
      <selection activeCell="C66" sqref="C66"/>
    </sheetView>
  </sheetViews>
  <sheetFormatPr defaultColWidth="9" defaultRowHeight="15"/>
  <cols>
    <col min="1" max="1" width="5" style="4" customWidth="1"/>
    <col min="2" max="2" width="5.14285714285714" style="5" customWidth="1"/>
    <col min="3" max="3" width="29.2857142857143" style="5" customWidth="1"/>
    <col min="4" max="4" width="19.4285714285714" style="5" customWidth="1"/>
    <col min="5" max="5" width="30.4285714285714" style="5" customWidth="1"/>
    <col min="6" max="6" width="19.1428571428571" style="5" customWidth="1"/>
    <col min="7" max="7" width="9.14285714285714" style="5" customWidth="1"/>
    <col min="8" max="9" width="1.14285714285714" style="5" customWidth="1"/>
    <col min="10" max="13" width="12.7142857142857" customWidth="1"/>
  </cols>
  <sheetData>
    <row r="1" spans="1:9">
      <c r="A1" s="6" t="s">
        <v>157</v>
      </c>
      <c r="B1" s="7"/>
      <c r="C1" s="7"/>
      <c r="D1" s="7"/>
      <c r="E1" s="7"/>
      <c r="F1" s="7"/>
      <c r="G1" s="7"/>
      <c r="H1" s="7"/>
      <c r="I1" s="7"/>
    </row>
    <row r="2" spans="1:9">
      <c r="A2" s="6" t="s">
        <v>5</v>
      </c>
      <c r="B2" s="8" t="str">
        <f>'LPLK FR.13-F2'!A5</f>
        <v>FR.13-F2</v>
      </c>
      <c r="C2" s="7"/>
      <c r="D2" s="7"/>
      <c r="E2" s="7"/>
      <c r="F2" s="9" t="s">
        <v>158</v>
      </c>
      <c r="G2" s="7"/>
      <c r="H2" s="7"/>
      <c r="I2" s="7"/>
    </row>
    <row r="3" spans="2:9">
      <c r="B3" s="7"/>
      <c r="C3" s="7"/>
      <c r="D3" s="7"/>
      <c r="E3" s="7"/>
      <c r="F3" s="7"/>
      <c r="G3" s="7"/>
      <c r="H3" s="7"/>
      <c r="I3" s="7"/>
    </row>
    <row r="4" spans="2:9">
      <c r="B4" s="7"/>
      <c r="C4" s="7"/>
      <c r="D4" s="7"/>
      <c r="E4" s="7"/>
      <c r="F4" s="7"/>
      <c r="G4" s="7"/>
      <c r="H4" s="7"/>
      <c r="I4" s="7"/>
    </row>
    <row r="5" spans="2:9">
      <c r="B5" s="7"/>
      <c r="C5" s="7"/>
      <c r="D5" s="7"/>
      <c r="E5" s="7"/>
      <c r="F5" s="7"/>
      <c r="G5" s="7"/>
      <c r="H5" s="7"/>
      <c r="I5" s="7"/>
    </row>
    <row r="6" ht="24.75" customHeight="1" spans="1:9">
      <c r="A6" s="10" t="s">
        <v>159</v>
      </c>
      <c r="B6" s="10"/>
      <c r="C6" s="10"/>
      <c r="D6" s="10"/>
      <c r="E6" s="10"/>
      <c r="F6" s="10"/>
      <c r="G6" s="10"/>
      <c r="H6" s="10"/>
      <c r="I6" s="10"/>
    </row>
    <row r="7" s="1" customFormat="1" spans="1:9">
      <c r="A7" s="365" t="s">
        <v>10</v>
      </c>
      <c r="B7" s="12" t="s">
        <v>160</v>
      </c>
      <c r="C7" s="12"/>
      <c r="D7" s="11" t="s">
        <v>76</v>
      </c>
      <c r="E7" s="13" t="str">
        <f>'LPLK FR.13-F2'!E16</f>
        <v>(h) 13/IKU-Prodi-2-2020</v>
      </c>
      <c r="F7" s="12"/>
      <c r="G7" s="12"/>
      <c r="H7" s="12"/>
      <c r="I7" s="12"/>
    </row>
    <row r="8" s="1" customFormat="1" spans="1:9">
      <c r="A8" s="365" t="s">
        <v>50</v>
      </c>
      <c r="B8" s="12" t="s">
        <v>161</v>
      </c>
      <c r="C8" s="12"/>
      <c r="D8" s="11" t="s">
        <v>76</v>
      </c>
      <c r="E8" s="13">
        <f>'LPLK FR.13-F2'!B27</f>
        <v>1</v>
      </c>
      <c r="F8" s="12"/>
      <c r="G8" s="12"/>
      <c r="H8" s="12"/>
      <c r="I8" s="12"/>
    </row>
    <row r="9" s="1" customFormat="1" ht="33" customHeight="1" spans="1:9">
      <c r="A9" s="365" t="s">
        <v>52</v>
      </c>
      <c r="B9" s="12" t="s">
        <v>162</v>
      </c>
      <c r="C9" s="12"/>
      <c r="D9" s="11" t="s">
        <v>76</v>
      </c>
      <c r="E9" s="14" t="str">
        <f>'LPLK FR.13-F2'!C27</f>
        <v>Rasio kuota mahasiswa terhadap jumlah peminat/pendaftar</v>
      </c>
      <c r="F9" s="14"/>
      <c r="G9" s="14"/>
      <c r="H9" s="15"/>
      <c r="I9" s="15"/>
    </row>
    <row r="10" s="1" customFormat="1" spans="1:9">
      <c r="A10" s="365" t="s">
        <v>54</v>
      </c>
      <c r="B10" s="12" t="s">
        <v>163</v>
      </c>
      <c r="C10" s="12"/>
      <c r="D10" s="11" t="s">
        <v>76</v>
      </c>
      <c r="E10" s="12" t="s">
        <v>121</v>
      </c>
      <c r="F10" s="12"/>
      <c r="G10" s="12"/>
      <c r="H10" s="12"/>
      <c r="I10" s="12"/>
    </row>
    <row r="11" s="1" customFormat="1" spans="1:9">
      <c r="A11" s="365" t="s">
        <v>57</v>
      </c>
      <c r="B11" s="12" t="s">
        <v>164</v>
      </c>
      <c r="C11" s="12"/>
      <c r="D11" s="11" t="s">
        <v>76</v>
      </c>
      <c r="E11" s="12" t="s">
        <v>165</v>
      </c>
      <c r="F11" s="12"/>
      <c r="G11" s="12"/>
      <c r="H11" s="12"/>
      <c r="I11" s="12"/>
    </row>
    <row r="12" spans="1:9">
      <c r="A12" s="365" t="s">
        <v>60</v>
      </c>
      <c r="B12" s="7" t="s">
        <v>166</v>
      </c>
      <c r="C12" s="7"/>
      <c r="D12" s="11" t="s">
        <v>76</v>
      </c>
      <c r="E12" s="7"/>
      <c r="F12" s="7"/>
      <c r="G12" s="7"/>
      <c r="H12" s="7"/>
      <c r="I12" s="7"/>
    </row>
    <row r="13" ht="5.25" customHeight="1" spans="2:9">
      <c r="B13" s="7"/>
      <c r="C13" s="7"/>
      <c r="D13" s="7"/>
      <c r="E13" s="7"/>
      <c r="F13" s="7"/>
      <c r="G13" s="7"/>
      <c r="H13" s="7"/>
      <c r="I13" s="7"/>
    </row>
    <row r="14" ht="24.95" customHeight="1" spans="2:9">
      <c r="B14" s="16" t="s">
        <v>167</v>
      </c>
      <c r="C14" s="17"/>
      <c r="D14" s="17"/>
      <c r="E14" s="17"/>
      <c r="F14" s="17"/>
      <c r="G14" s="366" t="str">
        <f>'LPLK FR.13-F2'!H27</f>
        <v>1:32</v>
      </c>
      <c r="H14" s="7"/>
      <c r="I14" s="7"/>
    </row>
    <row r="15" ht="24.95" customHeight="1" spans="2:16">
      <c r="B15" s="16" t="s">
        <v>168</v>
      </c>
      <c r="C15" s="17"/>
      <c r="D15" s="17"/>
      <c r="E15" s="17"/>
      <c r="F15" s="17"/>
      <c r="G15" s="170">
        <v>100</v>
      </c>
      <c r="H15" s="7"/>
      <c r="I15" s="7"/>
      <c r="J15" s="86" t="s">
        <v>169</v>
      </c>
      <c r="K15" s="87" t="s">
        <v>170</v>
      </c>
      <c r="L15" s="87"/>
      <c r="M15" s="87"/>
      <c r="N15" s="87"/>
      <c r="O15" s="87"/>
      <c r="P15" s="88"/>
    </row>
    <row r="16" ht="24.95" customHeight="1" spans="2:9">
      <c r="B16" s="16" t="s">
        <v>171</v>
      </c>
      <c r="C16" s="17"/>
      <c r="D16" s="17"/>
      <c r="E16" s="17"/>
      <c r="F16" s="17"/>
      <c r="G16" s="19">
        <f>'LPLK FR.13-F2'!I27</f>
        <v>0.05</v>
      </c>
      <c r="H16" s="7"/>
      <c r="I16" s="7"/>
    </row>
    <row r="17" ht="8.25" customHeight="1" spans="2:12">
      <c r="B17" s="20"/>
      <c r="C17" s="20"/>
      <c r="D17" s="20"/>
      <c r="E17" s="20"/>
      <c r="F17" s="20"/>
      <c r="G17" s="21"/>
      <c r="H17" s="7"/>
      <c r="I17" s="7"/>
      <c r="L17" s="85"/>
    </row>
    <row r="18" spans="1:9">
      <c r="A18" s="365" t="s">
        <v>62</v>
      </c>
      <c r="B18" s="7" t="s">
        <v>172</v>
      </c>
      <c r="C18" s="7"/>
      <c r="D18" s="11" t="s">
        <v>76</v>
      </c>
      <c r="E18" s="7"/>
      <c r="F18" s="7"/>
      <c r="G18" s="7"/>
      <c r="H18" s="7"/>
      <c r="I18" s="7"/>
    </row>
    <row r="19" ht="8.25" customHeight="1" spans="2:9">
      <c r="B19" s="7"/>
      <c r="C19" s="7"/>
      <c r="D19" s="7"/>
      <c r="E19" s="7"/>
      <c r="F19" s="7"/>
      <c r="G19" s="7"/>
      <c r="H19" s="7"/>
      <c r="I19" s="7"/>
    </row>
    <row r="20" ht="48.75" customHeight="1" spans="2:9">
      <c r="B20" s="22" t="str">
        <f>'LPLK FR.13-F2'!N27</f>
        <v>Jumlah kuota studi/mahasiswa yang diterima tahun ini : Jumlah peminat/pendaftar yang tidak diterima tahun ini  (Dibuktikan dengan rekap data yang mencantumkan daftar mahasiswa pendaftar </v>
      </c>
      <c r="C20" s="23"/>
      <c r="D20" s="23"/>
      <c r="E20" s="23"/>
      <c r="F20" s="23"/>
      <c r="G20" s="24"/>
      <c r="H20" s="7"/>
      <c r="I20" s="7"/>
    </row>
    <row r="21" ht="8.25" customHeight="1" spans="2:12">
      <c r="B21" s="20"/>
      <c r="C21" s="20"/>
      <c r="D21" s="20"/>
      <c r="E21" s="20"/>
      <c r="F21" s="20"/>
      <c r="G21" s="21"/>
      <c r="H21" s="7"/>
      <c r="I21" s="7"/>
      <c r="L21" s="85"/>
    </row>
    <row r="22" spans="1:9">
      <c r="A22" s="365" t="s">
        <v>64</v>
      </c>
      <c r="B22" s="7" t="s">
        <v>173</v>
      </c>
      <c r="C22" s="7"/>
      <c r="D22" s="11" t="s">
        <v>76</v>
      </c>
      <c r="E22" s="7"/>
      <c r="F22" s="7"/>
      <c r="G22" s="7"/>
      <c r="H22" s="7"/>
      <c r="I22" s="7"/>
    </row>
    <row r="23" ht="8.25" customHeight="1" spans="2:9">
      <c r="B23" s="7"/>
      <c r="C23" s="7"/>
      <c r="D23" s="7"/>
      <c r="E23" s="7"/>
      <c r="F23" s="7"/>
      <c r="G23" s="7"/>
      <c r="H23" s="7"/>
      <c r="I23" s="7"/>
    </row>
    <row r="24" ht="18" customHeight="1" spans="2:16">
      <c r="B24" s="25" t="s">
        <v>174</v>
      </c>
      <c r="C24" s="26" t="s">
        <v>175</v>
      </c>
      <c r="D24" s="26"/>
      <c r="E24" s="26"/>
      <c r="F24" s="27"/>
      <c r="G24" s="28">
        <v>114</v>
      </c>
      <c r="H24" s="7"/>
      <c r="I24" s="7"/>
      <c r="J24" s="86" t="s">
        <v>169</v>
      </c>
      <c r="K24" s="87" t="s">
        <v>176</v>
      </c>
      <c r="L24" s="87"/>
      <c r="M24" s="87"/>
      <c r="N24" s="87"/>
      <c r="O24" s="87"/>
      <c r="P24" s="88"/>
    </row>
    <row r="25" ht="18" customHeight="1" spans="2:16">
      <c r="B25" s="22" t="s">
        <v>177</v>
      </c>
      <c r="C25" s="26" t="s">
        <v>178</v>
      </c>
      <c r="D25" s="26"/>
      <c r="E25" s="26"/>
      <c r="F25" s="27"/>
      <c r="G25" s="28">
        <v>2174</v>
      </c>
      <c r="H25" s="7"/>
      <c r="I25" s="7"/>
      <c r="J25" s="86" t="s">
        <v>169</v>
      </c>
      <c r="K25" s="87" t="s">
        <v>176</v>
      </c>
      <c r="L25" s="87"/>
      <c r="M25" s="87"/>
      <c r="N25" s="87"/>
      <c r="O25" s="87"/>
      <c r="P25" s="88"/>
    </row>
    <row r="26" ht="18.75" customHeight="1" spans="2:12">
      <c r="B26" s="52"/>
      <c r="C26" s="53" t="s">
        <v>179</v>
      </c>
      <c r="D26" s="171" t="s">
        <v>180</v>
      </c>
      <c r="E26" s="171"/>
      <c r="F26" s="41"/>
      <c r="G26" s="33">
        <f>G24/G24</f>
        <v>1</v>
      </c>
      <c r="H26" s="7"/>
      <c r="I26" s="7"/>
      <c r="L26" s="85"/>
    </row>
    <row r="27" ht="18.75" customHeight="1" spans="2:12">
      <c r="B27" s="109"/>
      <c r="C27" s="110" t="s">
        <v>181</v>
      </c>
      <c r="D27" s="172" t="s">
        <v>182</v>
      </c>
      <c r="E27" s="172"/>
      <c r="F27" s="173"/>
      <c r="G27" s="33">
        <f>G25/G24</f>
        <v>19.0701754385965</v>
      </c>
      <c r="H27" s="7"/>
      <c r="I27" s="7"/>
      <c r="L27" s="85"/>
    </row>
    <row r="28" ht="8.25" customHeight="1" spans="2:12">
      <c r="B28" s="20"/>
      <c r="C28" s="20"/>
      <c r="D28" s="20"/>
      <c r="E28" s="20"/>
      <c r="F28" s="20"/>
      <c r="G28" s="21"/>
      <c r="H28" s="7"/>
      <c r="I28" s="7"/>
      <c r="L28" s="85"/>
    </row>
    <row r="29" spans="1:9">
      <c r="A29" s="365" t="s">
        <v>183</v>
      </c>
      <c r="B29" s="34" t="s">
        <v>184</v>
      </c>
      <c r="C29" s="34"/>
      <c r="D29" s="11" t="s">
        <v>76</v>
      </c>
      <c r="E29" s="7"/>
      <c r="F29" s="7"/>
      <c r="G29" s="7"/>
      <c r="H29" s="7"/>
      <c r="I29" s="7"/>
    </row>
    <row r="30" ht="8.25" customHeight="1" spans="2:9">
      <c r="B30" s="7"/>
      <c r="C30" s="7"/>
      <c r="D30" s="7"/>
      <c r="E30" s="7"/>
      <c r="F30" s="7"/>
      <c r="G30" s="7"/>
      <c r="H30" s="7"/>
      <c r="I30" s="7"/>
    </row>
    <row r="31" ht="20.25" customHeight="1" spans="2:9">
      <c r="B31" s="35" t="s">
        <v>173</v>
      </c>
      <c r="C31" s="36"/>
      <c r="D31" s="36"/>
      <c r="E31" s="36"/>
      <c r="F31" s="36"/>
      <c r="G31" s="18">
        <f>G27</f>
        <v>19.0701754385965</v>
      </c>
      <c r="H31" s="7"/>
      <c r="I31" s="7"/>
    </row>
    <row r="32" ht="20.25" customHeight="1" spans="2:9">
      <c r="B32" s="35" t="s">
        <v>113</v>
      </c>
      <c r="C32" s="36"/>
      <c r="D32" s="36"/>
      <c r="E32" s="36"/>
      <c r="F32" s="36"/>
      <c r="G32" s="37">
        <f>G15</f>
        <v>100</v>
      </c>
      <c r="H32" s="7"/>
      <c r="I32" s="7"/>
    </row>
    <row r="33" ht="24.95" customHeight="1" spans="2:12">
      <c r="B33" s="38" t="s">
        <v>185</v>
      </c>
      <c r="C33" s="39"/>
      <c r="D33" s="40" t="str">
        <f>B31</f>
        <v>Realisasi Kinerja</v>
      </c>
      <c r="E33" s="40"/>
      <c r="F33" s="41" t="s">
        <v>186</v>
      </c>
      <c r="G33" s="42">
        <f>(G31/G32)*100%</f>
        <v>0.190701754385965</v>
      </c>
      <c r="H33" s="7"/>
      <c r="I33" s="7"/>
      <c r="L33" s="85"/>
    </row>
    <row r="34" ht="29.25" customHeight="1" spans="2:12">
      <c r="B34" s="43"/>
      <c r="C34" s="44"/>
      <c r="D34" s="45" t="str">
        <f>B32</f>
        <v>Target</v>
      </c>
      <c r="E34" s="45"/>
      <c r="F34" s="46"/>
      <c r="G34" s="47"/>
      <c r="H34" s="7"/>
      <c r="I34" s="7"/>
      <c r="L34" s="85"/>
    </row>
    <row r="35" ht="8.25" customHeight="1" spans="2:12">
      <c r="B35" s="20"/>
      <c r="C35" s="20"/>
      <c r="D35" s="20"/>
      <c r="E35" s="20"/>
      <c r="F35" s="20"/>
      <c r="G35" s="21"/>
      <c r="H35" s="7"/>
      <c r="I35" s="7"/>
      <c r="L35" s="85"/>
    </row>
    <row r="36" spans="1:9">
      <c r="A36" s="365" t="s">
        <v>187</v>
      </c>
      <c r="B36" s="34" t="s">
        <v>188</v>
      </c>
      <c r="C36" s="34"/>
      <c r="D36" s="11" t="s">
        <v>76</v>
      </c>
      <c r="E36" s="7"/>
      <c r="F36" s="7"/>
      <c r="G36" s="7"/>
      <c r="H36" s="7"/>
      <c r="I36" s="7"/>
    </row>
    <row r="37" ht="8.25" customHeight="1" spans="2:9">
      <c r="B37" s="7"/>
      <c r="C37" s="7"/>
      <c r="D37" s="7"/>
      <c r="E37" s="7"/>
      <c r="F37" s="7"/>
      <c r="G37" s="7"/>
      <c r="H37" s="7"/>
      <c r="I37" s="7"/>
    </row>
    <row r="38" ht="24.95" customHeight="1" spans="2:9">
      <c r="B38" s="48" t="s">
        <v>189</v>
      </c>
      <c r="C38" s="49"/>
      <c r="D38" s="49"/>
      <c r="E38" s="49"/>
      <c r="F38" s="50"/>
      <c r="G38" s="51">
        <f>G33</f>
        <v>0.190701754385965</v>
      </c>
      <c r="H38" s="7"/>
      <c r="I38" s="7"/>
    </row>
    <row r="39" ht="24.75" customHeight="1" spans="2:9">
      <c r="B39" s="52" t="s">
        <v>190</v>
      </c>
      <c r="C39" s="53"/>
      <c r="D39" s="53"/>
      <c r="E39" s="53"/>
      <c r="F39" s="54" t="s">
        <v>191</v>
      </c>
      <c r="G39" s="55" t="s">
        <v>192</v>
      </c>
      <c r="H39" s="7"/>
      <c r="I39" s="7"/>
    </row>
    <row r="40" ht="15.75" spans="2:9">
      <c r="B40" s="56" t="s">
        <v>193</v>
      </c>
      <c r="C40" s="57"/>
      <c r="D40" s="57"/>
      <c r="E40" s="57"/>
      <c r="F40" s="58">
        <v>0</v>
      </c>
      <c r="G40" s="59">
        <v>0</v>
      </c>
      <c r="H40" s="7"/>
      <c r="I40" s="7"/>
    </row>
    <row r="41" spans="2:9">
      <c r="B41" s="56" t="s">
        <v>194</v>
      </c>
      <c r="C41" s="57"/>
      <c r="D41" s="57"/>
      <c r="E41" s="57"/>
      <c r="F41" s="58">
        <v>0.3</v>
      </c>
      <c r="G41" s="59">
        <v>0.3</v>
      </c>
      <c r="H41" s="7"/>
      <c r="I41" s="7"/>
    </row>
    <row r="42" customHeight="1" spans="2:9">
      <c r="B42" s="56" t="s">
        <v>195</v>
      </c>
      <c r="C42" s="57"/>
      <c r="D42" s="57"/>
      <c r="E42" s="57"/>
      <c r="F42" s="58">
        <v>0.5</v>
      </c>
      <c r="G42" s="59">
        <v>0.5</v>
      </c>
      <c r="H42" s="7"/>
      <c r="I42" s="7"/>
    </row>
    <row r="43" customHeight="1" spans="2:9">
      <c r="B43" s="56" t="s">
        <v>196</v>
      </c>
      <c r="C43" s="57"/>
      <c r="D43" s="57"/>
      <c r="E43" s="57"/>
      <c r="F43" s="58">
        <v>0.75</v>
      </c>
      <c r="G43" s="59">
        <v>0.75</v>
      </c>
      <c r="H43" s="7"/>
      <c r="I43" s="7"/>
    </row>
    <row r="44" spans="2:9">
      <c r="B44" s="56" t="s">
        <v>197</v>
      </c>
      <c r="C44" s="57"/>
      <c r="D44" s="57"/>
      <c r="E44" s="57"/>
      <c r="F44" s="58">
        <v>0.9</v>
      </c>
      <c r="G44" s="59">
        <v>0.9</v>
      </c>
      <c r="H44" s="7"/>
      <c r="I44" s="7"/>
    </row>
    <row r="45" spans="2:9">
      <c r="B45" s="56" t="s">
        <v>198</v>
      </c>
      <c r="C45" s="57"/>
      <c r="D45" s="57"/>
      <c r="E45" s="57"/>
      <c r="F45" s="58">
        <v>1</v>
      </c>
      <c r="G45" s="59">
        <v>1</v>
      </c>
      <c r="H45" s="7"/>
      <c r="I45" s="7"/>
    </row>
    <row r="46" ht="15.75" spans="2:9">
      <c r="B46" s="56" t="s">
        <v>199</v>
      </c>
      <c r="C46" s="57"/>
      <c r="D46" s="57"/>
      <c r="E46" s="57"/>
      <c r="F46" s="60">
        <v>1</v>
      </c>
      <c r="G46" s="59">
        <v>1.1</v>
      </c>
      <c r="H46" s="7"/>
      <c r="I46" s="7"/>
    </row>
    <row r="47" ht="24.95" customHeight="1" spans="2:9">
      <c r="B47" s="61" t="s">
        <v>200</v>
      </c>
      <c r="C47" s="62"/>
      <c r="D47" s="49"/>
      <c r="E47" s="49"/>
      <c r="F47" s="55"/>
      <c r="G47" s="63">
        <f>IF(G38=F40,G40,IF(G38&lt;=F41,G41,IF(G38&lt;=F42,G42,IF(G38&lt;=F43,G43,IF(G38&lt;=F44,G44,IF(G38&lt;=F45,G45,IF(G38&gt;F46,G46)))))))</f>
        <v>0.3</v>
      </c>
      <c r="H47" s="7"/>
      <c r="I47" s="7"/>
    </row>
    <row r="48" ht="8.25" customHeight="1" spans="2:12">
      <c r="B48" s="20"/>
      <c r="C48" s="20"/>
      <c r="D48" s="20"/>
      <c r="E48" s="20"/>
      <c r="F48" s="20"/>
      <c r="G48" s="21"/>
      <c r="H48" s="7"/>
      <c r="I48" s="7"/>
      <c r="L48" s="85"/>
    </row>
    <row r="49" spans="1:9">
      <c r="A49" s="365" t="s">
        <v>201</v>
      </c>
      <c r="B49" s="34" t="s">
        <v>202</v>
      </c>
      <c r="C49" s="34"/>
      <c r="D49" s="11" t="s">
        <v>76</v>
      </c>
      <c r="E49" s="7"/>
      <c r="F49" s="7"/>
      <c r="G49" s="7"/>
      <c r="H49" s="7"/>
      <c r="I49" s="7"/>
    </row>
    <row r="50" ht="8.25" customHeight="1" spans="2:9">
      <c r="B50" s="7"/>
      <c r="C50" s="7"/>
      <c r="D50" s="7"/>
      <c r="E50" s="7"/>
      <c r="F50" s="7"/>
      <c r="G50" s="7"/>
      <c r="H50" s="7"/>
      <c r="I50" s="7"/>
    </row>
    <row r="51" ht="24.95" customHeight="1" spans="2:9">
      <c r="B51" s="35" t="s">
        <v>200</v>
      </c>
      <c r="C51" s="36"/>
      <c r="D51" s="36"/>
      <c r="E51" s="36"/>
      <c r="F51" s="36"/>
      <c r="G51" s="19">
        <f>G47</f>
        <v>0.3</v>
      </c>
      <c r="H51" s="7"/>
      <c r="I51" s="7"/>
    </row>
    <row r="52" ht="24.95" customHeight="1" spans="2:9">
      <c r="B52" s="35" t="s">
        <v>114</v>
      </c>
      <c r="C52" s="36"/>
      <c r="D52" s="36"/>
      <c r="E52" s="36"/>
      <c r="F52" s="36"/>
      <c r="G52" s="19">
        <f>G16</f>
        <v>0.05</v>
      </c>
      <c r="H52" s="7"/>
      <c r="I52" s="7"/>
    </row>
    <row r="53" s="2" customFormat="1" ht="24.95" customHeight="1" spans="1:9">
      <c r="A53" s="64"/>
      <c r="B53" s="65" t="s">
        <v>203</v>
      </c>
      <c r="C53" s="66"/>
      <c r="D53" s="67" t="s">
        <v>204</v>
      </c>
      <c r="E53" s="67"/>
      <c r="F53" s="68"/>
      <c r="G53" s="69">
        <f>G51*G52</f>
        <v>0.015</v>
      </c>
      <c r="H53" s="70"/>
      <c r="I53" s="70"/>
    </row>
    <row r="54" ht="15.75" spans="2:9">
      <c r="B54" s="7"/>
      <c r="C54" s="7"/>
      <c r="D54" s="7"/>
      <c r="E54" s="7"/>
      <c r="F54" s="7"/>
      <c r="G54" s="7"/>
      <c r="H54" s="7"/>
      <c r="I54" s="7"/>
    </row>
    <row r="55" spans="1:9">
      <c r="A55" s="365" t="s">
        <v>205</v>
      </c>
      <c r="B55" s="34" t="s">
        <v>206</v>
      </c>
      <c r="C55" s="34"/>
      <c r="D55" s="11" t="s">
        <v>76</v>
      </c>
      <c r="E55" s="7"/>
      <c r="F55" s="7"/>
      <c r="G55" s="7"/>
      <c r="H55" s="7"/>
      <c r="I55" s="7"/>
    </row>
    <row r="56" spans="2:9">
      <c r="B56" s="7" t="s">
        <v>174</v>
      </c>
      <c r="C56" s="7" t="s">
        <v>207</v>
      </c>
      <c r="D56" s="7"/>
      <c r="E56" s="7"/>
      <c r="F56" s="7"/>
      <c r="G56" s="7"/>
      <c r="H56" s="7"/>
      <c r="I56" s="7"/>
    </row>
    <row r="57" spans="2:9">
      <c r="B57" s="7"/>
      <c r="C57" s="7" t="s">
        <v>208</v>
      </c>
      <c r="D57" s="7"/>
      <c r="E57" s="7"/>
      <c r="F57" s="7"/>
      <c r="G57" s="7"/>
      <c r="H57" s="7"/>
      <c r="I57" s="7"/>
    </row>
    <row r="58" s="3" customFormat="1" ht="23.25" customHeight="1" spans="1:9">
      <c r="A58" s="71"/>
      <c r="B58" s="72" t="s">
        <v>109</v>
      </c>
      <c r="C58" s="72" t="s">
        <v>89</v>
      </c>
      <c r="D58" s="72" t="s">
        <v>209</v>
      </c>
      <c r="E58" s="72" t="s">
        <v>210</v>
      </c>
      <c r="F58" s="128" t="s">
        <v>211</v>
      </c>
      <c r="G58" s="73"/>
      <c r="H58" s="74"/>
      <c r="I58" s="74"/>
    </row>
    <row r="59" spans="2:11">
      <c r="B59" s="80"/>
      <c r="C59" s="161" t="s">
        <v>212</v>
      </c>
      <c r="D59" s="82"/>
      <c r="E59" s="82"/>
      <c r="F59" s="136"/>
      <c r="G59" s="137"/>
      <c r="H59" s="7"/>
      <c r="I59" s="7"/>
      <c r="J59" s="89" t="s">
        <v>169</v>
      </c>
      <c r="K59" s="90" t="s">
        <v>213</v>
      </c>
    </row>
    <row r="60" spans="2:11">
      <c r="B60" s="80"/>
      <c r="C60" s="161" t="s">
        <v>214</v>
      </c>
      <c r="D60" s="82"/>
      <c r="E60" s="82"/>
      <c r="F60" s="136"/>
      <c r="G60" s="137"/>
      <c r="H60" s="7"/>
      <c r="I60" s="7"/>
      <c r="J60" s="91"/>
      <c r="K60" s="92"/>
    </row>
    <row r="61" spans="2:11">
      <c r="B61" s="80"/>
      <c r="C61" s="161" t="s">
        <v>215</v>
      </c>
      <c r="D61" s="82"/>
      <c r="E61" s="82"/>
      <c r="F61" s="136"/>
      <c r="G61" s="137"/>
      <c r="H61" s="7"/>
      <c r="I61" s="7"/>
      <c r="J61" s="91"/>
      <c r="K61" s="92"/>
    </row>
    <row r="62" spans="2:11">
      <c r="B62" s="80"/>
      <c r="C62" s="161" t="s">
        <v>216</v>
      </c>
      <c r="D62" s="82"/>
      <c r="E62" s="82"/>
      <c r="F62" s="136"/>
      <c r="G62" s="137"/>
      <c r="H62" s="7"/>
      <c r="I62" s="7"/>
      <c r="J62" s="91"/>
      <c r="K62" s="92"/>
    </row>
    <row r="63" spans="2:11">
      <c r="B63" s="80"/>
      <c r="C63" s="161"/>
      <c r="D63" s="82"/>
      <c r="E63" s="82"/>
      <c r="F63" s="136"/>
      <c r="G63" s="137"/>
      <c r="H63" s="7"/>
      <c r="I63" s="7"/>
      <c r="J63" s="91"/>
      <c r="K63" s="92"/>
    </row>
    <row r="64" spans="2:11">
      <c r="B64" s="80"/>
      <c r="C64" s="161"/>
      <c r="D64" s="82"/>
      <c r="E64" s="82"/>
      <c r="F64" s="136"/>
      <c r="G64" s="137"/>
      <c r="H64" s="7"/>
      <c r="I64" s="7"/>
      <c r="J64" s="91"/>
      <c r="K64" s="92"/>
    </row>
    <row r="65" spans="2:11">
      <c r="B65" s="80"/>
      <c r="C65" s="161"/>
      <c r="D65" s="82"/>
      <c r="E65" s="82"/>
      <c r="F65" s="136"/>
      <c r="G65" s="137"/>
      <c r="H65" s="7"/>
      <c r="I65" s="7"/>
      <c r="J65" s="91"/>
      <c r="K65" s="92"/>
    </row>
    <row r="66" spans="2:11">
      <c r="B66" s="80"/>
      <c r="C66" s="161" t="s">
        <v>217</v>
      </c>
      <c r="D66" s="82"/>
      <c r="E66" s="82"/>
      <c r="F66" s="136"/>
      <c r="G66" s="137"/>
      <c r="H66" s="7"/>
      <c r="I66" s="7"/>
      <c r="J66" s="91"/>
      <c r="K66" s="92"/>
    </row>
    <row r="67" spans="2:11">
      <c r="B67" s="80"/>
      <c r="C67" s="81"/>
      <c r="D67" s="82"/>
      <c r="E67" s="82"/>
      <c r="F67" s="136"/>
      <c r="G67" s="137"/>
      <c r="H67" s="7"/>
      <c r="I67" s="7"/>
      <c r="J67" s="91"/>
      <c r="K67" s="92"/>
    </row>
    <row r="68" spans="2:11">
      <c r="B68" s="80"/>
      <c r="C68" s="81"/>
      <c r="D68" s="82"/>
      <c r="E68" s="82"/>
      <c r="F68" s="136"/>
      <c r="G68" s="137"/>
      <c r="H68" s="7"/>
      <c r="I68" s="7"/>
      <c r="J68" s="91"/>
      <c r="K68" s="92"/>
    </row>
    <row r="69" ht="15.75" spans="2:11">
      <c r="B69" s="80"/>
      <c r="C69" s="81"/>
      <c r="D69" s="82"/>
      <c r="E69" s="82"/>
      <c r="F69" s="136"/>
      <c r="G69" s="137"/>
      <c r="H69" s="7"/>
      <c r="I69" s="7"/>
      <c r="J69" s="103"/>
      <c r="K69" s="104"/>
    </row>
    <row r="70" ht="15.75" spans="2:9">
      <c r="B70" s="7"/>
      <c r="C70" s="7"/>
      <c r="D70" s="7"/>
      <c r="E70" s="7"/>
      <c r="F70" s="7"/>
      <c r="G70" s="7"/>
      <c r="H70" s="7"/>
      <c r="I70" s="7"/>
    </row>
    <row r="71" ht="15.75" spans="2:16">
      <c r="B71" s="7" t="s">
        <v>177</v>
      </c>
      <c r="C71" s="7" t="s">
        <v>218</v>
      </c>
      <c r="D71" s="7"/>
      <c r="E71" s="7"/>
      <c r="F71" s="7"/>
      <c r="G71" s="7"/>
      <c r="H71" s="7"/>
      <c r="I71" s="7"/>
      <c r="J71" s="86" t="s">
        <v>169</v>
      </c>
      <c r="K71" s="87" t="s">
        <v>219</v>
      </c>
      <c r="L71" s="87"/>
      <c r="M71" s="87"/>
      <c r="N71" s="87"/>
      <c r="O71" s="87"/>
      <c r="P71" s="88"/>
    </row>
    <row r="72" spans="2:13">
      <c r="B72" s="7"/>
      <c r="C72" s="7" t="s">
        <v>220</v>
      </c>
      <c r="D72" s="7"/>
      <c r="E72" s="7"/>
      <c r="F72" s="7"/>
      <c r="G72" s="7"/>
      <c r="H72" s="7"/>
      <c r="I72" s="7"/>
      <c r="J72" s="3"/>
      <c r="K72" s="3"/>
      <c r="L72" s="3"/>
      <c r="M72" s="3"/>
    </row>
    <row r="73" spans="2:11">
      <c r="B73" s="7"/>
      <c r="C73" s="7" t="s">
        <v>221</v>
      </c>
      <c r="D73" s="7"/>
      <c r="E73" s="7"/>
      <c r="F73" s="7"/>
      <c r="G73" s="7"/>
      <c r="H73" s="7"/>
      <c r="I73" s="7"/>
      <c r="J73" s="105"/>
      <c r="K73" s="105"/>
    </row>
    <row r="74" spans="2:11">
      <c r="B74" s="7"/>
      <c r="C74" s="7" t="s">
        <v>222</v>
      </c>
      <c r="D74" s="7"/>
      <c r="E74" s="7"/>
      <c r="F74" s="7"/>
      <c r="G74" s="7"/>
      <c r="H74" s="7"/>
      <c r="I74" s="7"/>
      <c r="J74" s="105"/>
      <c r="K74" s="105"/>
    </row>
    <row r="75" spans="2:11">
      <c r="B75" s="7"/>
      <c r="C75" s="7"/>
      <c r="D75" s="7"/>
      <c r="E75" s="7"/>
      <c r="F75" s="7"/>
      <c r="G75" s="7"/>
      <c r="H75" s="7"/>
      <c r="I75" s="7"/>
      <c r="J75" s="105"/>
      <c r="K75" s="105"/>
    </row>
    <row r="76" spans="1:9">
      <c r="A76" s="365" t="s">
        <v>223</v>
      </c>
      <c r="B76" s="34" t="s">
        <v>224</v>
      </c>
      <c r="C76" s="34"/>
      <c r="D76" s="11" t="s">
        <v>76</v>
      </c>
      <c r="E76" s="7"/>
      <c r="F76" s="7"/>
      <c r="G76" s="7"/>
      <c r="H76" s="7"/>
      <c r="I76" s="7"/>
    </row>
    <row r="77" ht="15.75" spans="2:11">
      <c r="B77" s="7"/>
      <c r="C77" s="7"/>
      <c r="D77" s="7"/>
      <c r="E77" s="7"/>
      <c r="F77" s="7"/>
      <c r="G77" s="7"/>
      <c r="H77" s="7"/>
      <c r="J77" s="105"/>
      <c r="K77" s="105"/>
    </row>
    <row r="78" ht="15.75" spans="2:16">
      <c r="B78" s="7" t="s">
        <v>225</v>
      </c>
      <c r="C78" s="93" t="s">
        <v>226</v>
      </c>
      <c r="D78" s="7"/>
      <c r="E78" s="7"/>
      <c r="F78" s="7"/>
      <c r="G78" s="7"/>
      <c r="H78" s="7"/>
      <c r="J78" s="86" t="s">
        <v>169</v>
      </c>
      <c r="K78" s="87" t="s">
        <v>227</v>
      </c>
      <c r="L78" s="87"/>
      <c r="M78" s="87"/>
      <c r="N78" s="87"/>
      <c r="O78" s="87"/>
      <c r="P78" s="88"/>
    </row>
    <row r="79" ht="15.75" spans="2:11">
      <c r="B79" s="7"/>
      <c r="C79" s="7"/>
      <c r="D79" s="7"/>
      <c r="E79" s="7"/>
      <c r="F79" s="7"/>
      <c r="G79" s="7"/>
      <c r="H79" s="7"/>
      <c r="J79" s="105"/>
      <c r="K79" s="105"/>
    </row>
    <row r="80" spans="2:15">
      <c r="B80" s="7"/>
      <c r="C80" s="94"/>
      <c r="D80" s="95"/>
      <c r="E80" s="95"/>
      <c r="F80" s="95"/>
      <c r="G80" s="96"/>
      <c r="H80" s="7"/>
      <c r="J80" s="89" t="s">
        <v>169</v>
      </c>
      <c r="K80" s="106" t="s">
        <v>228</v>
      </c>
      <c r="L80" s="106"/>
      <c r="M80" s="106"/>
      <c r="N80" s="106"/>
      <c r="O80" s="90"/>
    </row>
    <row r="81" spans="2:15">
      <c r="B81" s="7"/>
      <c r="C81" s="97"/>
      <c r="D81" s="98"/>
      <c r="E81" s="98"/>
      <c r="F81" s="98"/>
      <c r="G81" s="99"/>
      <c r="H81" s="7"/>
      <c r="J81" s="91"/>
      <c r="K81" s="107"/>
      <c r="L81" s="107"/>
      <c r="M81" s="107"/>
      <c r="N81" s="107"/>
      <c r="O81" s="92"/>
    </row>
    <row r="82" spans="2:15">
      <c r="B82" s="7"/>
      <c r="C82" s="97"/>
      <c r="D82" s="98"/>
      <c r="E82" s="98"/>
      <c r="F82" s="98"/>
      <c r="G82" s="99"/>
      <c r="H82" s="7"/>
      <c r="J82" s="91"/>
      <c r="K82" s="107"/>
      <c r="L82" s="107"/>
      <c r="M82" s="107"/>
      <c r="N82" s="107"/>
      <c r="O82" s="92"/>
    </row>
    <row r="83" spans="2:15">
      <c r="B83" s="7"/>
      <c r="C83" s="97"/>
      <c r="D83" s="98"/>
      <c r="E83" s="98"/>
      <c r="F83" s="98"/>
      <c r="G83" s="99"/>
      <c r="H83" s="7"/>
      <c r="J83" s="91"/>
      <c r="K83" s="107"/>
      <c r="L83" s="107"/>
      <c r="M83" s="107"/>
      <c r="N83" s="107"/>
      <c r="O83" s="92"/>
    </row>
    <row r="84" spans="2:15">
      <c r="B84" s="7"/>
      <c r="C84" s="97"/>
      <c r="D84" s="98"/>
      <c r="E84" s="98"/>
      <c r="F84" s="98"/>
      <c r="G84" s="99"/>
      <c r="H84" s="7"/>
      <c r="J84" s="91"/>
      <c r="K84" s="107"/>
      <c r="L84" s="107"/>
      <c r="M84" s="107"/>
      <c r="N84" s="107"/>
      <c r="O84" s="92"/>
    </row>
    <row r="85" spans="2:15">
      <c r="B85" s="7"/>
      <c r="C85" s="97"/>
      <c r="D85" s="98"/>
      <c r="E85" s="98"/>
      <c r="F85" s="98"/>
      <c r="G85" s="99"/>
      <c r="H85" s="7"/>
      <c r="J85" s="91"/>
      <c r="K85" s="107"/>
      <c r="L85" s="107"/>
      <c r="M85" s="107"/>
      <c r="N85" s="107"/>
      <c r="O85" s="92"/>
    </row>
    <row r="86" spans="2:15">
      <c r="B86" s="7"/>
      <c r="C86" s="97"/>
      <c r="D86" s="98"/>
      <c r="E86" s="98"/>
      <c r="F86" s="98"/>
      <c r="G86" s="99"/>
      <c r="H86" s="7"/>
      <c r="J86" s="91"/>
      <c r="K86" s="107"/>
      <c r="L86" s="107"/>
      <c r="M86" s="107"/>
      <c r="N86" s="107"/>
      <c r="O86" s="92"/>
    </row>
    <row r="87" spans="2:15">
      <c r="B87" s="7"/>
      <c r="C87" s="97"/>
      <c r="D87" s="98"/>
      <c r="E87" s="98"/>
      <c r="F87" s="98"/>
      <c r="G87" s="99"/>
      <c r="H87" s="7"/>
      <c r="J87" s="91"/>
      <c r="K87" s="107"/>
      <c r="L87" s="107"/>
      <c r="M87" s="107"/>
      <c r="N87" s="107"/>
      <c r="O87" s="92"/>
    </row>
    <row r="88" spans="2:15">
      <c r="B88" s="7"/>
      <c r="C88" s="97"/>
      <c r="D88" s="98"/>
      <c r="E88" s="98"/>
      <c r="F88" s="98"/>
      <c r="G88" s="99"/>
      <c r="H88" s="7"/>
      <c r="J88" s="91"/>
      <c r="K88" s="107"/>
      <c r="L88" s="107"/>
      <c r="M88" s="107"/>
      <c r="N88" s="107"/>
      <c r="O88" s="92"/>
    </row>
    <row r="89" spans="2:15">
      <c r="B89" s="7"/>
      <c r="C89" s="97"/>
      <c r="D89" s="98"/>
      <c r="E89" s="98"/>
      <c r="F89" s="98"/>
      <c r="G89" s="99"/>
      <c r="H89" s="7"/>
      <c r="J89" s="91"/>
      <c r="K89" s="107"/>
      <c r="L89" s="107"/>
      <c r="M89" s="107"/>
      <c r="N89" s="107"/>
      <c r="O89" s="92"/>
    </row>
    <row r="90" spans="2:15">
      <c r="B90" s="7"/>
      <c r="C90" s="97"/>
      <c r="D90" s="98"/>
      <c r="E90" s="98"/>
      <c r="F90" s="98"/>
      <c r="G90" s="99"/>
      <c r="H90" s="7"/>
      <c r="J90" s="91"/>
      <c r="K90" s="107"/>
      <c r="L90" s="107"/>
      <c r="M90" s="107"/>
      <c r="N90" s="107"/>
      <c r="O90" s="92"/>
    </row>
    <row r="91" spans="2:15">
      <c r="B91" s="7"/>
      <c r="C91" s="97"/>
      <c r="D91" s="98"/>
      <c r="E91" s="98"/>
      <c r="F91" s="98"/>
      <c r="G91" s="99"/>
      <c r="H91" s="7"/>
      <c r="J91" s="91"/>
      <c r="K91" s="107"/>
      <c r="L91" s="107"/>
      <c r="M91" s="107"/>
      <c r="N91" s="107"/>
      <c r="O91" s="92"/>
    </row>
    <row r="92" spans="2:15">
      <c r="B92" s="7"/>
      <c r="C92" s="97"/>
      <c r="D92" s="98"/>
      <c r="E92" s="98"/>
      <c r="F92" s="98"/>
      <c r="G92" s="99"/>
      <c r="H92" s="7"/>
      <c r="J92" s="91"/>
      <c r="K92" s="107"/>
      <c r="L92" s="107"/>
      <c r="M92" s="107"/>
      <c r="N92" s="107"/>
      <c r="O92" s="92"/>
    </row>
    <row r="93" spans="2:15">
      <c r="B93" s="7"/>
      <c r="C93" s="97"/>
      <c r="D93" s="98"/>
      <c r="E93" s="98"/>
      <c r="F93" s="98"/>
      <c r="G93" s="99"/>
      <c r="H93" s="7"/>
      <c r="J93" s="91"/>
      <c r="K93" s="107"/>
      <c r="L93" s="107"/>
      <c r="M93" s="107"/>
      <c r="N93" s="107"/>
      <c r="O93" s="92"/>
    </row>
    <row r="94" ht="15.75" spans="2:15">
      <c r="B94" s="7"/>
      <c r="C94" s="100"/>
      <c r="D94" s="101"/>
      <c r="E94" s="101"/>
      <c r="F94" s="101"/>
      <c r="G94" s="102"/>
      <c r="H94" s="7"/>
      <c r="J94" s="103"/>
      <c r="K94" s="108"/>
      <c r="L94" s="108"/>
      <c r="M94" s="108"/>
      <c r="N94" s="108"/>
      <c r="O94" s="104"/>
    </row>
    <row r="95" ht="15.75" spans="2:15">
      <c r="B95" s="7"/>
      <c r="C95" s="7"/>
      <c r="D95" s="7"/>
      <c r="E95" s="7"/>
      <c r="F95" s="7"/>
      <c r="G95" s="7"/>
      <c r="H95" s="7"/>
      <c r="K95" s="105"/>
      <c r="L95" s="105"/>
      <c r="M95" s="105"/>
      <c r="N95" s="105"/>
      <c r="O95" s="105"/>
    </row>
    <row r="96" ht="15.75" spans="2:16">
      <c r="B96" s="7" t="s">
        <v>229</v>
      </c>
      <c r="C96" s="93" t="s">
        <v>226</v>
      </c>
      <c r="D96" s="7"/>
      <c r="E96" s="7"/>
      <c r="F96" s="7"/>
      <c r="G96" s="7"/>
      <c r="H96" s="7"/>
      <c r="J96" s="86" t="s">
        <v>169</v>
      </c>
      <c r="K96" s="87" t="s">
        <v>227</v>
      </c>
      <c r="L96" s="87"/>
      <c r="M96" s="87"/>
      <c r="N96" s="87"/>
      <c r="O96" s="87"/>
      <c r="P96" s="88"/>
    </row>
    <row r="97" ht="15.75" spans="2:11">
      <c r="B97" s="7"/>
      <c r="C97" s="7"/>
      <c r="D97" s="7"/>
      <c r="E97" s="7"/>
      <c r="F97" s="7"/>
      <c r="G97" s="7"/>
      <c r="H97" s="7"/>
      <c r="J97" s="105"/>
      <c r="K97" s="105"/>
    </row>
    <row r="98" spans="2:15">
      <c r="B98" s="7"/>
      <c r="C98" s="94"/>
      <c r="D98" s="95"/>
      <c r="E98" s="95"/>
      <c r="F98" s="95"/>
      <c r="G98" s="96"/>
      <c r="H98" s="7"/>
      <c r="J98" s="89" t="s">
        <v>169</v>
      </c>
      <c r="K98" s="106" t="s">
        <v>228</v>
      </c>
      <c r="L98" s="106"/>
      <c r="M98" s="106"/>
      <c r="N98" s="106"/>
      <c r="O98" s="90"/>
    </row>
    <row r="99" spans="2:15">
      <c r="B99" s="7"/>
      <c r="C99" s="97"/>
      <c r="D99" s="98"/>
      <c r="E99" s="98"/>
      <c r="F99" s="98"/>
      <c r="G99" s="99"/>
      <c r="H99" s="7"/>
      <c r="J99" s="91"/>
      <c r="K99" s="107"/>
      <c r="L99" s="107"/>
      <c r="M99" s="107"/>
      <c r="N99" s="107"/>
      <c r="O99" s="92"/>
    </row>
    <row r="100" spans="2:15">
      <c r="B100" s="7"/>
      <c r="C100" s="97"/>
      <c r="D100" s="98"/>
      <c r="E100" s="98"/>
      <c r="F100" s="98"/>
      <c r="G100" s="99"/>
      <c r="H100" s="7"/>
      <c r="J100" s="91"/>
      <c r="K100" s="107"/>
      <c r="L100" s="107"/>
      <c r="M100" s="107"/>
      <c r="N100" s="107"/>
      <c r="O100" s="92"/>
    </row>
    <row r="101" spans="2:15">
      <c r="B101" s="7"/>
      <c r="C101" s="97"/>
      <c r="D101" s="98"/>
      <c r="E101" s="98"/>
      <c r="F101" s="98"/>
      <c r="G101" s="99"/>
      <c r="H101" s="7"/>
      <c r="J101" s="91"/>
      <c r="K101" s="107"/>
      <c r="L101" s="107"/>
      <c r="M101" s="107"/>
      <c r="N101" s="107"/>
      <c r="O101" s="92"/>
    </row>
    <row r="102" spans="2:15">
      <c r="B102" s="7"/>
      <c r="C102" s="97"/>
      <c r="D102" s="98"/>
      <c r="E102" s="98"/>
      <c r="F102" s="98"/>
      <c r="G102" s="99"/>
      <c r="H102" s="7"/>
      <c r="J102" s="91"/>
      <c r="K102" s="107"/>
      <c r="L102" s="107"/>
      <c r="M102" s="107"/>
      <c r="N102" s="107"/>
      <c r="O102" s="92"/>
    </row>
    <row r="103" spans="2:15">
      <c r="B103" s="7"/>
      <c r="C103" s="97"/>
      <c r="D103" s="98"/>
      <c r="E103" s="98"/>
      <c r="F103" s="98"/>
      <c r="G103" s="99"/>
      <c r="H103" s="7"/>
      <c r="J103" s="91"/>
      <c r="K103" s="107"/>
      <c r="L103" s="107"/>
      <c r="M103" s="107"/>
      <c r="N103" s="107"/>
      <c r="O103" s="92"/>
    </row>
    <row r="104" spans="2:15">
      <c r="B104" s="7"/>
      <c r="C104" s="97"/>
      <c r="D104" s="98"/>
      <c r="E104" s="98"/>
      <c r="F104" s="98"/>
      <c r="G104" s="99"/>
      <c r="H104" s="7"/>
      <c r="J104" s="91"/>
      <c r="K104" s="107"/>
      <c r="L104" s="107"/>
      <c r="M104" s="107"/>
      <c r="N104" s="107"/>
      <c r="O104" s="92"/>
    </row>
    <row r="105" spans="2:15">
      <c r="B105" s="7"/>
      <c r="C105" s="97"/>
      <c r="D105" s="98"/>
      <c r="E105" s="98"/>
      <c r="F105" s="98"/>
      <c r="G105" s="99"/>
      <c r="H105" s="7"/>
      <c r="J105" s="91"/>
      <c r="K105" s="107"/>
      <c r="L105" s="107"/>
      <c r="M105" s="107"/>
      <c r="N105" s="107"/>
      <c r="O105" s="92"/>
    </row>
    <row r="106" spans="2:15">
      <c r="B106" s="7"/>
      <c r="C106" s="97"/>
      <c r="D106" s="98"/>
      <c r="E106" s="98"/>
      <c r="F106" s="98"/>
      <c r="G106" s="99"/>
      <c r="H106" s="7"/>
      <c r="J106" s="91"/>
      <c r="K106" s="107"/>
      <c r="L106" s="107"/>
      <c r="M106" s="107"/>
      <c r="N106" s="107"/>
      <c r="O106" s="92"/>
    </row>
    <row r="107" spans="2:15">
      <c r="B107" s="7"/>
      <c r="C107" s="97"/>
      <c r="D107" s="98"/>
      <c r="E107" s="98"/>
      <c r="F107" s="98"/>
      <c r="G107" s="99"/>
      <c r="H107" s="7"/>
      <c r="J107" s="91"/>
      <c r="K107" s="107"/>
      <c r="L107" s="107"/>
      <c r="M107" s="107"/>
      <c r="N107" s="107"/>
      <c r="O107" s="92"/>
    </row>
    <row r="108" spans="2:15">
      <c r="B108" s="7"/>
      <c r="C108" s="97"/>
      <c r="D108" s="98"/>
      <c r="E108" s="98"/>
      <c r="F108" s="98"/>
      <c r="G108" s="99"/>
      <c r="H108" s="7"/>
      <c r="J108" s="91"/>
      <c r="K108" s="107"/>
      <c r="L108" s="107"/>
      <c r="M108" s="107"/>
      <c r="N108" s="107"/>
      <c r="O108" s="92"/>
    </row>
    <row r="109" spans="2:15">
      <c r="B109" s="7"/>
      <c r="C109" s="97"/>
      <c r="D109" s="98"/>
      <c r="E109" s="98"/>
      <c r="F109" s="98"/>
      <c r="G109" s="99"/>
      <c r="H109" s="7"/>
      <c r="J109" s="91"/>
      <c r="K109" s="107"/>
      <c r="L109" s="107"/>
      <c r="M109" s="107"/>
      <c r="N109" s="107"/>
      <c r="O109" s="92"/>
    </row>
    <row r="110" spans="2:15">
      <c r="B110" s="7"/>
      <c r="C110" s="97"/>
      <c r="D110" s="98"/>
      <c r="E110" s="98"/>
      <c r="F110" s="98"/>
      <c r="G110" s="99"/>
      <c r="H110" s="7"/>
      <c r="J110" s="91"/>
      <c r="K110" s="107"/>
      <c r="L110" s="107"/>
      <c r="M110" s="107"/>
      <c r="N110" s="107"/>
      <c r="O110" s="92"/>
    </row>
    <row r="111" spans="2:15">
      <c r="B111" s="7"/>
      <c r="C111" s="97"/>
      <c r="D111" s="98"/>
      <c r="E111" s="98"/>
      <c r="F111" s="98"/>
      <c r="G111" s="99"/>
      <c r="H111" s="7"/>
      <c r="J111" s="91"/>
      <c r="K111" s="107"/>
      <c r="L111" s="107"/>
      <c r="M111" s="107"/>
      <c r="N111" s="107"/>
      <c r="O111" s="92"/>
    </row>
    <row r="112" ht="15.75" spans="2:15">
      <c r="B112" s="7"/>
      <c r="C112" s="100"/>
      <c r="D112" s="101"/>
      <c r="E112" s="101"/>
      <c r="F112" s="101"/>
      <c r="G112" s="102"/>
      <c r="H112" s="7"/>
      <c r="J112" s="103"/>
      <c r="K112" s="108"/>
      <c r="L112" s="108"/>
      <c r="M112" s="108"/>
      <c r="N112" s="108"/>
      <c r="O112" s="104"/>
    </row>
    <row r="113" spans="2:8">
      <c r="B113" s="7"/>
      <c r="C113" s="7"/>
      <c r="D113" s="7"/>
      <c r="E113" s="7"/>
      <c r="F113" s="7"/>
      <c r="G113" s="7"/>
      <c r="H113" s="7"/>
    </row>
    <row r="114" spans="2:8">
      <c r="B114" s="7"/>
      <c r="C114" s="7"/>
      <c r="D114" s="7"/>
      <c r="E114" s="7"/>
      <c r="F114" s="7"/>
      <c r="G114" s="7"/>
      <c r="H114" s="7"/>
    </row>
    <row r="115" spans="2:8">
      <c r="B115" s="7"/>
      <c r="C115" s="7"/>
      <c r="D115" s="7"/>
      <c r="E115" s="7"/>
      <c r="F115" s="7"/>
      <c r="G115" s="7"/>
      <c r="H115" s="7"/>
    </row>
    <row r="116" spans="2:8">
      <c r="B116" s="7"/>
      <c r="C116" s="7"/>
      <c r="D116" s="7"/>
      <c r="E116" s="7"/>
      <c r="F116" s="7"/>
      <c r="G116" s="7"/>
      <c r="H116" s="7"/>
    </row>
    <row r="117" spans="2:8">
      <c r="B117" s="7"/>
      <c r="C117" s="7"/>
      <c r="D117" s="7"/>
      <c r="E117" s="7"/>
      <c r="F117" s="7"/>
      <c r="G117" s="7"/>
      <c r="H117" s="7"/>
    </row>
    <row r="118" spans="2:8">
      <c r="B118" s="7"/>
      <c r="C118" s="7"/>
      <c r="D118" s="7"/>
      <c r="E118" s="7"/>
      <c r="F118" s="7"/>
      <c r="G118" s="7"/>
      <c r="H118" s="7"/>
    </row>
    <row r="119" spans="2:8">
      <c r="B119" s="7"/>
      <c r="C119" s="7"/>
      <c r="D119" s="7"/>
      <c r="E119" s="7"/>
      <c r="F119" s="7"/>
      <c r="G119" s="7"/>
      <c r="H119" s="7"/>
    </row>
    <row r="120" spans="2:8">
      <c r="B120" s="7"/>
      <c r="C120" s="7"/>
      <c r="D120" s="7"/>
      <c r="E120" s="7"/>
      <c r="F120" s="7"/>
      <c r="G120" s="7"/>
      <c r="H120" s="7"/>
    </row>
    <row r="121" spans="2:8">
      <c r="B121" s="7"/>
      <c r="C121" s="7"/>
      <c r="D121" s="7"/>
      <c r="E121" s="7"/>
      <c r="F121" s="7"/>
      <c r="G121" s="7"/>
      <c r="H121" s="7"/>
    </row>
    <row r="122" spans="2:8">
      <c r="B122" s="7"/>
      <c r="C122" s="7"/>
      <c r="D122" s="7"/>
      <c r="E122" s="7"/>
      <c r="F122" s="7"/>
      <c r="G122" s="7"/>
      <c r="H122" s="7"/>
    </row>
    <row r="123" spans="2:8">
      <c r="B123" s="7"/>
      <c r="C123" s="7"/>
      <c r="D123" s="7"/>
      <c r="E123" s="7"/>
      <c r="F123" s="7"/>
      <c r="G123" s="7"/>
      <c r="H123" s="7"/>
    </row>
    <row r="124" spans="2:8">
      <c r="B124" s="7"/>
      <c r="C124" s="7"/>
      <c r="D124" s="7"/>
      <c r="E124" s="7"/>
      <c r="F124" s="7"/>
      <c r="G124" s="7"/>
      <c r="H124" s="7"/>
    </row>
  </sheetData>
  <mergeCells count="45">
    <mergeCell ref="A6:H6"/>
    <mergeCell ref="E9:G9"/>
    <mergeCell ref="B14:F14"/>
    <mergeCell ref="B15:F15"/>
    <mergeCell ref="K15:P15"/>
    <mergeCell ref="B16:F16"/>
    <mergeCell ref="B20:G20"/>
    <mergeCell ref="C24:F24"/>
    <mergeCell ref="K24:P24"/>
    <mergeCell ref="C25:F25"/>
    <mergeCell ref="K25:P25"/>
    <mergeCell ref="D26:E26"/>
    <mergeCell ref="D27:E27"/>
    <mergeCell ref="B31:F31"/>
    <mergeCell ref="B32:F32"/>
    <mergeCell ref="D33:E33"/>
    <mergeCell ref="D34:E34"/>
    <mergeCell ref="B51:F51"/>
    <mergeCell ref="B52:F52"/>
    <mergeCell ref="B53:C53"/>
    <mergeCell ref="D53:E53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K71:P71"/>
    <mergeCell ref="K78:P78"/>
    <mergeCell ref="K96:P96"/>
    <mergeCell ref="F33:F34"/>
    <mergeCell ref="G33:G34"/>
    <mergeCell ref="J59:J69"/>
    <mergeCell ref="J80:J94"/>
    <mergeCell ref="J98:J112"/>
    <mergeCell ref="K59:K69"/>
    <mergeCell ref="K98:O112"/>
    <mergeCell ref="K80:O94"/>
    <mergeCell ref="B33:C34"/>
  </mergeCells>
  <printOptions horizontalCentered="1"/>
  <pageMargins left="0.393700787401575" right="0.393700787401575" top="0.748031496062992" bottom="0.748031496062992" header="0.31496062992126" footer="0.31496062992126"/>
  <pageSetup paperSize="9" scale="80" orientation="portrait"/>
  <headerFooter>
    <oddFooter>&amp;LLembar Perhitungan Kinerja&amp;R&amp;P of &amp;N</oddFooter>
  </headerFooter>
  <ignoredErrors>
    <ignoredError sqref="A10:A11 A7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P113"/>
  <sheetViews>
    <sheetView view="pageBreakPreview" zoomScale="90" zoomScaleNormal="100" zoomScaleSheetLayoutView="90" topLeftCell="A86" workbookViewId="0">
      <selection activeCell="A89" sqref="A89"/>
    </sheetView>
  </sheetViews>
  <sheetFormatPr defaultColWidth="9" defaultRowHeight="15"/>
  <cols>
    <col min="1" max="1" width="5" style="4" customWidth="1"/>
    <col min="2" max="2" width="5.14285714285714" style="5" customWidth="1"/>
    <col min="3" max="3" width="29.2857142857143" style="5" customWidth="1"/>
    <col min="4" max="4" width="19.4285714285714" style="5" customWidth="1"/>
    <col min="5" max="5" width="30.4285714285714" style="5" customWidth="1"/>
    <col min="6" max="6" width="19.1428571428571" style="5" customWidth="1"/>
    <col min="7" max="7" width="13.4857142857143" style="5" customWidth="1"/>
    <col min="8" max="9" width="1.14285714285714" style="5" customWidth="1"/>
    <col min="10" max="13" width="12.7142857142857" customWidth="1"/>
  </cols>
  <sheetData>
    <row r="1" spans="1:9">
      <c r="A1" s="6" t="s">
        <v>157</v>
      </c>
      <c r="B1" s="7"/>
      <c r="C1" s="7"/>
      <c r="D1" s="7"/>
      <c r="E1" s="7"/>
      <c r="F1" s="7"/>
      <c r="G1" s="7"/>
      <c r="H1" s="7"/>
      <c r="I1" s="7"/>
    </row>
    <row r="2" spans="1:9">
      <c r="A2" s="6" t="s">
        <v>5</v>
      </c>
      <c r="B2" s="8" t="str">
        <f>'LPLK FR.13-F2'!A5</f>
        <v>FR.13-F2</v>
      </c>
      <c r="C2" s="7"/>
      <c r="D2" s="7"/>
      <c r="E2" s="7"/>
      <c r="F2" s="9" t="s">
        <v>230</v>
      </c>
      <c r="G2" s="7"/>
      <c r="H2" s="7"/>
      <c r="I2" s="7"/>
    </row>
    <row r="3" spans="2:9">
      <c r="B3" s="7"/>
      <c r="C3" s="7"/>
      <c r="D3" s="7"/>
      <c r="E3" s="7"/>
      <c r="F3" s="7"/>
      <c r="G3" s="7"/>
      <c r="H3" s="7"/>
      <c r="I3" s="7"/>
    </row>
    <row r="4" spans="2:9">
      <c r="B4" s="7"/>
      <c r="C4" s="7"/>
      <c r="D4" s="7"/>
      <c r="E4" s="7"/>
      <c r="F4" s="7"/>
      <c r="G4" s="7"/>
      <c r="H4" s="7"/>
      <c r="I4" s="7"/>
    </row>
    <row r="5" spans="2:9">
      <c r="B5" s="7"/>
      <c r="C5" s="7"/>
      <c r="D5" s="7"/>
      <c r="E5" s="7"/>
      <c r="F5" s="7"/>
      <c r="G5" s="7"/>
      <c r="H5" s="7"/>
      <c r="I5" s="7"/>
    </row>
    <row r="6" spans="2:9">
      <c r="B6" s="7"/>
      <c r="C6" s="7"/>
      <c r="D6" s="7"/>
      <c r="E6" s="7"/>
      <c r="F6" s="7"/>
      <c r="G6" s="7"/>
      <c r="H6" s="7"/>
      <c r="I6" s="7"/>
    </row>
    <row r="7" ht="24.75" customHeight="1" spans="1:9">
      <c r="A7" s="10" t="s">
        <v>159</v>
      </c>
      <c r="B7" s="10"/>
      <c r="C7" s="10"/>
      <c r="D7" s="10"/>
      <c r="E7" s="10"/>
      <c r="F7" s="10"/>
      <c r="G7" s="10"/>
      <c r="H7" s="10"/>
      <c r="I7" s="10"/>
    </row>
    <row r="8" s="1" customFormat="1" spans="1:9">
      <c r="A8" s="365" t="s">
        <v>10</v>
      </c>
      <c r="B8" s="12" t="s">
        <v>160</v>
      </c>
      <c r="C8" s="12"/>
      <c r="D8" s="11" t="s">
        <v>76</v>
      </c>
      <c r="E8" s="13" t="str">
        <f>'LPLK FR.13-F2'!E16</f>
        <v>(h) 13/IKU-Prodi-2-2020</v>
      </c>
      <c r="F8" s="12"/>
      <c r="G8" s="12"/>
      <c r="H8" s="12"/>
      <c r="I8" s="12"/>
    </row>
    <row r="9" s="1" customFormat="1" spans="1:9">
      <c r="A9" s="365" t="s">
        <v>50</v>
      </c>
      <c r="B9" s="12" t="s">
        <v>161</v>
      </c>
      <c r="C9" s="12"/>
      <c r="D9" s="11" t="s">
        <v>76</v>
      </c>
      <c r="E9" s="13">
        <f>'LPLK FR.13-F2'!B28</f>
        <v>2</v>
      </c>
      <c r="F9" s="12"/>
      <c r="G9" s="12"/>
      <c r="H9" s="12"/>
      <c r="I9" s="12"/>
    </row>
    <row r="10" s="1" customFormat="1" ht="33" customHeight="1" spans="1:9">
      <c r="A10" s="365" t="s">
        <v>52</v>
      </c>
      <c r="B10" s="12" t="s">
        <v>162</v>
      </c>
      <c r="C10" s="12"/>
      <c r="D10" s="11" t="s">
        <v>76</v>
      </c>
      <c r="E10" s="14" t="str">
        <f>'LPLK FR.13-F2'!C28</f>
        <v>Persentase updating database jumlah mahasiswa aktif yang berprestasi</v>
      </c>
      <c r="F10" s="14"/>
      <c r="G10" s="14"/>
      <c r="H10" s="15"/>
      <c r="I10" s="15"/>
    </row>
    <row r="11" s="1" customFormat="1" spans="1:9">
      <c r="A11" s="365" t="s">
        <v>54</v>
      </c>
      <c r="B11" s="12" t="s">
        <v>163</v>
      </c>
      <c r="C11" s="12"/>
      <c r="D11" s="11" t="s">
        <v>76</v>
      </c>
      <c r="E11" s="12" t="s">
        <v>126</v>
      </c>
      <c r="F11" s="12"/>
      <c r="G11" s="12"/>
      <c r="H11" s="12"/>
      <c r="I11" s="12"/>
    </row>
    <row r="12" s="1" customFormat="1" spans="1:9">
      <c r="A12" s="365" t="s">
        <v>57</v>
      </c>
      <c r="B12" s="12" t="s">
        <v>164</v>
      </c>
      <c r="C12" s="12"/>
      <c r="D12" s="11" t="s">
        <v>76</v>
      </c>
      <c r="E12" s="12" t="s">
        <v>231</v>
      </c>
      <c r="F12" s="12"/>
      <c r="G12" s="12"/>
      <c r="H12" s="12"/>
      <c r="I12" s="12"/>
    </row>
    <row r="13" spans="1:9">
      <c r="A13" s="365" t="s">
        <v>60</v>
      </c>
      <c r="B13" s="7" t="s">
        <v>166</v>
      </c>
      <c r="C13" s="7"/>
      <c r="D13" s="11" t="s">
        <v>76</v>
      </c>
      <c r="E13" s="7"/>
      <c r="F13" s="7"/>
      <c r="G13" s="7"/>
      <c r="H13" s="7"/>
      <c r="I13" s="7"/>
    </row>
    <row r="14" ht="5.25" customHeight="1" spans="2:9">
      <c r="B14" s="7"/>
      <c r="C14" s="7"/>
      <c r="D14" s="7"/>
      <c r="E14" s="7"/>
      <c r="F14" s="7"/>
      <c r="G14" s="7"/>
      <c r="H14" s="7"/>
      <c r="I14" s="7"/>
    </row>
    <row r="15" ht="24.75" customHeight="1" spans="2:9">
      <c r="B15" s="16" t="s">
        <v>167</v>
      </c>
      <c r="C15" s="17"/>
      <c r="D15" s="17"/>
      <c r="E15" s="17"/>
      <c r="F15" s="17"/>
      <c r="G15" s="19">
        <f>'LPLK FR.13-F2'!H28</f>
        <v>0.8</v>
      </c>
      <c r="H15" s="7"/>
      <c r="I15" s="7"/>
    </row>
    <row r="16" ht="24.75" customHeight="1" spans="2:9">
      <c r="B16" s="16" t="s">
        <v>171</v>
      </c>
      <c r="C16" s="17"/>
      <c r="D16" s="17"/>
      <c r="E16" s="17"/>
      <c r="F16" s="17"/>
      <c r="G16" s="19">
        <f>'LPLK FR.13-F2'!I28</f>
        <v>0.15</v>
      </c>
      <c r="H16" s="7"/>
      <c r="I16" s="7"/>
    </row>
    <row r="17" ht="8.25" customHeight="1" spans="2:12">
      <c r="B17" s="20"/>
      <c r="C17" s="20"/>
      <c r="D17" s="20"/>
      <c r="E17" s="20"/>
      <c r="F17" s="20"/>
      <c r="G17" s="21"/>
      <c r="H17" s="7"/>
      <c r="I17" s="7"/>
      <c r="L17" s="85"/>
    </row>
    <row r="18" spans="1:9">
      <c r="A18" s="365" t="s">
        <v>62</v>
      </c>
      <c r="B18" s="7" t="s">
        <v>172</v>
      </c>
      <c r="C18" s="7"/>
      <c r="D18" s="11" t="s">
        <v>76</v>
      </c>
      <c r="E18" s="7"/>
      <c r="F18" s="7"/>
      <c r="G18" s="7"/>
      <c r="H18" s="7"/>
      <c r="I18" s="7"/>
    </row>
    <row r="19" ht="8.25" customHeight="1" spans="2:9">
      <c r="B19" s="7"/>
      <c r="C19" s="7"/>
      <c r="D19" s="7"/>
      <c r="E19" s="7"/>
      <c r="F19" s="7"/>
      <c r="G19" s="7"/>
      <c r="H19" s="7"/>
      <c r="I19" s="7"/>
    </row>
    <row r="20" ht="61.5" customHeight="1" spans="2:9">
      <c r="B20" s="22" t="str">
        <f>'LPLK FR.13-F2'!N28</f>
        <v>Jumlah prestasi dan penghargaan yang diperoleh mahasiswa (dibuktikan dengan sertifikat, piala, medali, dll) : jumlah data mahasiswa berprestasi (dibuktikan dengan hasil rekap aplikasi atau manual daftar identitas mahasiswa, kompetisi yang diikuti, prestasi/capaian kompetisi, dan informasi lainnya)</v>
      </c>
      <c r="C20" s="23"/>
      <c r="D20" s="23"/>
      <c r="E20" s="23"/>
      <c r="F20" s="23"/>
      <c r="G20" s="24"/>
      <c r="H20" s="7"/>
      <c r="I20" s="7"/>
    </row>
    <row r="21" ht="8.25" customHeight="1" spans="2:12">
      <c r="B21" s="20"/>
      <c r="C21" s="20"/>
      <c r="D21" s="20"/>
      <c r="E21" s="20"/>
      <c r="F21" s="20"/>
      <c r="G21" s="21"/>
      <c r="H21" s="7"/>
      <c r="I21" s="7"/>
      <c r="L21" s="85"/>
    </row>
    <row r="22" spans="1:9">
      <c r="A22" s="365" t="s">
        <v>64</v>
      </c>
      <c r="B22" s="7" t="s">
        <v>173</v>
      </c>
      <c r="C22" s="7"/>
      <c r="D22" s="11" t="s">
        <v>76</v>
      </c>
      <c r="E22" s="7"/>
      <c r="F22" s="7"/>
      <c r="G22" s="7"/>
      <c r="H22" s="7"/>
      <c r="I22" s="7"/>
    </row>
    <row r="23" ht="8.25" customHeight="1" spans="2:9">
      <c r="B23" s="7"/>
      <c r="C23" s="7"/>
      <c r="D23" s="7"/>
      <c r="E23" s="7"/>
      <c r="F23" s="7"/>
      <c r="G23" s="7"/>
      <c r="H23" s="7"/>
      <c r="I23" s="7"/>
    </row>
    <row r="24" ht="21.75" customHeight="1" spans="2:16">
      <c r="B24" s="25" t="s">
        <v>174</v>
      </c>
      <c r="C24" s="26" t="s">
        <v>232</v>
      </c>
      <c r="D24" s="26"/>
      <c r="E24" s="26"/>
      <c r="F24" s="27"/>
      <c r="G24" s="28">
        <v>33</v>
      </c>
      <c r="H24" s="7"/>
      <c r="I24" s="7"/>
      <c r="J24" s="86" t="s">
        <v>169</v>
      </c>
      <c r="K24" s="87" t="s">
        <v>176</v>
      </c>
      <c r="L24" s="87"/>
      <c r="M24" s="87"/>
      <c r="N24" s="87"/>
      <c r="O24" s="87"/>
      <c r="P24" s="88"/>
    </row>
    <row r="25" ht="21.75" customHeight="1" spans="2:16">
      <c r="B25" s="22" t="s">
        <v>177</v>
      </c>
      <c r="C25" s="26" t="s">
        <v>233</v>
      </c>
      <c r="D25" s="26"/>
      <c r="E25" s="26"/>
      <c r="F25" s="27"/>
      <c r="G25" s="28">
        <v>33</v>
      </c>
      <c r="H25" s="7"/>
      <c r="I25" s="7"/>
      <c r="J25" s="86" t="s">
        <v>169</v>
      </c>
      <c r="K25" s="87" t="s">
        <v>176</v>
      </c>
      <c r="L25" s="87"/>
      <c r="M25" s="87"/>
      <c r="N25" s="87"/>
      <c r="O25" s="87"/>
      <c r="P25" s="88"/>
    </row>
    <row r="26" ht="18" customHeight="1" spans="2:12">
      <c r="B26" s="52"/>
      <c r="C26" s="53"/>
      <c r="D26" s="40" t="s">
        <v>180</v>
      </c>
      <c r="E26" s="40"/>
      <c r="F26" s="41" t="s">
        <v>186</v>
      </c>
      <c r="G26" s="42">
        <f>G24/G25</f>
        <v>1</v>
      </c>
      <c r="H26" s="7"/>
      <c r="I26" s="7"/>
      <c r="L26" s="85"/>
    </row>
    <row r="27" ht="18" customHeight="1" spans="2:12">
      <c r="B27" s="109"/>
      <c r="C27" s="110"/>
      <c r="D27" s="45" t="s">
        <v>182</v>
      </c>
      <c r="E27" s="45"/>
      <c r="F27" s="46"/>
      <c r="G27" s="111"/>
      <c r="H27" s="7"/>
      <c r="I27" s="7"/>
      <c r="L27" s="85"/>
    </row>
    <row r="28" ht="8.25" customHeight="1" spans="2:12">
      <c r="B28" s="20"/>
      <c r="C28" s="20"/>
      <c r="D28" s="20"/>
      <c r="E28" s="20"/>
      <c r="F28" s="20"/>
      <c r="G28" s="21"/>
      <c r="H28" s="7"/>
      <c r="I28" s="7"/>
      <c r="L28" s="85"/>
    </row>
    <row r="29" spans="1:9">
      <c r="A29" s="365" t="s">
        <v>183</v>
      </c>
      <c r="B29" s="34" t="s">
        <v>184</v>
      </c>
      <c r="C29" s="34"/>
      <c r="D29" s="11" t="s">
        <v>76</v>
      </c>
      <c r="E29" s="7"/>
      <c r="F29" s="7"/>
      <c r="G29" s="7"/>
      <c r="H29" s="7"/>
      <c r="I29" s="7"/>
    </row>
    <row r="30" ht="8.25" customHeight="1" spans="2:9">
      <c r="B30" s="7"/>
      <c r="C30" s="7"/>
      <c r="D30" s="7"/>
      <c r="E30" s="7"/>
      <c r="F30" s="7"/>
      <c r="G30" s="7"/>
      <c r="H30" s="7"/>
      <c r="I30" s="7"/>
    </row>
    <row r="31" ht="24" customHeight="1" spans="2:9">
      <c r="B31" s="35" t="s">
        <v>173</v>
      </c>
      <c r="C31" s="36"/>
      <c r="D31" s="36"/>
      <c r="E31" s="36"/>
      <c r="F31" s="36"/>
      <c r="G31" s="19">
        <f>G26</f>
        <v>1</v>
      </c>
      <c r="H31" s="7"/>
      <c r="I31" s="7"/>
    </row>
    <row r="32" ht="24" customHeight="1" spans="2:9">
      <c r="B32" s="35" t="s">
        <v>113</v>
      </c>
      <c r="C32" s="36"/>
      <c r="D32" s="36"/>
      <c r="E32" s="36"/>
      <c r="F32" s="36"/>
      <c r="G32" s="112">
        <f>G15</f>
        <v>0.8</v>
      </c>
      <c r="H32" s="7"/>
      <c r="I32" s="7"/>
    </row>
    <row r="33" ht="19.5" customHeight="1" spans="2:12">
      <c r="B33" s="38" t="s">
        <v>185</v>
      </c>
      <c r="C33" s="39"/>
      <c r="D33" s="40" t="str">
        <f>B31</f>
        <v>Realisasi Kinerja</v>
      </c>
      <c r="E33" s="40"/>
      <c r="F33" s="41" t="s">
        <v>186</v>
      </c>
      <c r="G33" s="42">
        <f>(G31/G32)*100%</f>
        <v>1.25</v>
      </c>
      <c r="H33" s="7"/>
      <c r="I33" s="7"/>
      <c r="L33" s="85"/>
    </row>
    <row r="34" ht="19.5" customHeight="1" spans="2:12">
      <c r="B34" s="43"/>
      <c r="C34" s="44"/>
      <c r="D34" s="45" t="str">
        <f>B32</f>
        <v>Target</v>
      </c>
      <c r="E34" s="45"/>
      <c r="F34" s="46"/>
      <c r="G34" s="47"/>
      <c r="H34" s="7"/>
      <c r="I34" s="7"/>
      <c r="L34" s="85"/>
    </row>
    <row r="35" ht="8.25" customHeight="1" spans="2:12">
      <c r="B35" s="20"/>
      <c r="C35" s="20"/>
      <c r="D35" s="20"/>
      <c r="E35" s="20"/>
      <c r="F35" s="20"/>
      <c r="G35" s="21"/>
      <c r="H35" s="7"/>
      <c r="I35" s="7"/>
      <c r="L35" s="85"/>
    </row>
    <row r="36" spans="1:9">
      <c r="A36" s="365" t="s">
        <v>187</v>
      </c>
      <c r="B36" s="34" t="s">
        <v>188</v>
      </c>
      <c r="C36" s="34"/>
      <c r="D36" s="11" t="s">
        <v>76</v>
      </c>
      <c r="E36" s="7"/>
      <c r="F36" s="7"/>
      <c r="G36" s="7"/>
      <c r="H36" s="7"/>
      <c r="I36" s="7"/>
    </row>
    <row r="37" ht="8.25" customHeight="1" spans="2:9">
      <c r="B37" s="7"/>
      <c r="C37" s="7"/>
      <c r="D37" s="7"/>
      <c r="E37" s="7"/>
      <c r="F37" s="7"/>
      <c r="G37" s="7"/>
      <c r="H37" s="7"/>
      <c r="I37" s="7"/>
    </row>
    <row r="38" ht="24.95" customHeight="1" spans="2:9">
      <c r="B38" s="48" t="s">
        <v>189</v>
      </c>
      <c r="C38" s="49"/>
      <c r="D38" s="49"/>
      <c r="E38" s="49"/>
      <c r="F38" s="50"/>
      <c r="G38" s="51">
        <f>G33</f>
        <v>1.25</v>
      </c>
      <c r="H38" s="7"/>
      <c r="I38" s="7"/>
    </row>
    <row r="39" ht="24.75" customHeight="1" spans="2:9">
      <c r="B39" s="52" t="s">
        <v>190</v>
      </c>
      <c r="C39" s="53"/>
      <c r="D39" s="53"/>
      <c r="E39" s="53"/>
      <c r="F39" s="54" t="s">
        <v>191</v>
      </c>
      <c r="G39" s="55" t="s">
        <v>192</v>
      </c>
      <c r="H39" s="7"/>
      <c r="I39" s="7"/>
    </row>
    <row r="40" ht="15.75" spans="2:9">
      <c r="B40" s="56" t="s">
        <v>193</v>
      </c>
      <c r="C40" s="57"/>
      <c r="D40" s="57"/>
      <c r="E40" s="57"/>
      <c r="F40" s="58">
        <v>0</v>
      </c>
      <c r="G40" s="59">
        <v>0</v>
      </c>
      <c r="H40" s="7"/>
      <c r="I40" s="7"/>
    </row>
    <row r="41" spans="2:9">
      <c r="B41" s="56" t="s">
        <v>194</v>
      </c>
      <c r="C41" s="57"/>
      <c r="D41" s="57"/>
      <c r="E41" s="57"/>
      <c r="F41" s="58">
        <v>0.3</v>
      </c>
      <c r="G41" s="59">
        <v>0.3</v>
      </c>
      <c r="H41" s="7"/>
      <c r="I41" s="7"/>
    </row>
    <row r="42" customHeight="1" spans="2:9">
      <c r="B42" s="56" t="s">
        <v>195</v>
      </c>
      <c r="C42" s="57"/>
      <c r="D42" s="57"/>
      <c r="E42" s="57"/>
      <c r="F42" s="58">
        <v>0.5</v>
      </c>
      <c r="G42" s="59">
        <v>0.5</v>
      </c>
      <c r="H42" s="7"/>
      <c r="I42" s="7"/>
    </row>
    <row r="43" customHeight="1" spans="2:9">
      <c r="B43" s="56" t="s">
        <v>196</v>
      </c>
      <c r="C43" s="57"/>
      <c r="D43" s="57"/>
      <c r="E43" s="57"/>
      <c r="F43" s="58">
        <v>0.75</v>
      </c>
      <c r="G43" s="59">
        <v>0.75</v>
      </c>
      <c r="H43" s="7"/>
      <c r="I43" s="7"/>
    </row>
    <row r="44" spans="2:9">
      <c r="B44" s="56" t="s">
        <v>197</v>
      </c>
      <c r="C44" s="57"/>
      <c r="D44" s="57"/>
      <c r="E44" s="57"/>
      <c r="F44" s="58">
        <v>0.9</v>
      </c>
      <c r="G44" s="59">
        <v>0.9</v>
      </c>
      <c r="H44" s="7"/>
      <c r="I44" s="7"/>
    </row>
    <row r="45" spans="2:9">
      <c r="B45" s="56" t="s">
        <v>198</v>
      </c>
      <c r="C45" s="57"/>
      <c r="D45" s="57"/>
      <c r="E45" s="57"/>
      <c r="F45" s="58">
        <v>1</v>
      </c>
      <c r="G45" s="59">
        <v>1</v>
      </c>
      <c r="H45" s="7"/>
      <c r="I45" s="7"/>
    </row>
    <row r="46" ht="15.75" spans="2:9">
      <c r="B46" s="56" t="s">
        <v>199</v>
      </c>
      <c r="C46" s="57"/>
      <c r="D46" s="57"/>
      <c r="E46" s="57"/>
      <c r="F46" s="60">
        <v>1</v>
      </c>
      <c r="G46" s="59">
        <v>1.1</v>
      </c>
      <c r="H46" s="7"/>
      <c r="I46" s="7"/>
    </row>
    <row r="47" ht="24.95" customHeight="1" spans="2:9">
      <c r="B47" s="61" t="s">
        <v>200</v>
      </c>
      <c r="C47" s="62"/>
      <c r="D47" s="49"/>
      <c r="E47" s="49"/>
      <c r="F47" s="55"/>
      <c r="G47" s="63">
        <f>IF(G38=F40,G40,IF(G38&lt;=F41,G41,IF(G38&lt;=F42,G42,IF(G38&lt;=F43,G43,IF(G38&lt;=F44,G44,IF(G38&lt;=F45,G45,IF(G38&gt;F46,G46)))))))</f>
        <v>1.1</v>
      </c>
      <c r="H47" s="7"/>
      <c r="I47" s="7"/>
    </row>
    <row r="48" ht="8.25" customHeight="1" spans="2:12">
      <c r="B48" s="20"/>
      <c r="C48" s="20"/>
      <c r="D48" s="20"/>
      <c r="E48" s="20"/>
      <c r="F48" s="20"/>
      <c r="G48" s="21"/>
      <c r="H48" s="7"/>
      <c r="I48" s="7"/>
      <c r="L48" s="85"/>
    </row>
    <row r="49" spans="1:9">
      <c r="A49" s="365" t="s">
        <v>201</v>
      </c>
      <c r="B49" s="34" t="s">
        <v>202</v>
      </c>
      <c r="C49" s="34"/>
      <c r="D49" s="11" t="s">
        <v>76</v>
      </c>
      <c r="E49" s="7"/>
      <c r="F49" s="7"/>
      <c r="G49" s="7"/>
      <c r="H49" s="7"/>
      <c r="I49" s="7"/>
    </row>
    <row r="50" ht="8.25" customHeight="1" spans="2:9">
      <c r="B50" s="7"/>
      <c r="C50" s="7"/>
      <c r="D50" s="7"/>
      <c r="E50" s="7"/>
      <c r="F50" s="7"/>
      <c r="G50" s="7"/>
      <c r="H50" s="7"/>
      <c r="I50" s="7"/>
    </row>
    <row r="51" ht="24.95" customHeight="1" spans="2:9">
      <c r="B51" s="35" t="s">
        <v>200</v>
      </c>
      <c r="C51" s="36"/>
      <c r="D51" s="36"/>
      <c r="E51" s="36"/>
      <c r="F51" s="36"/>
      <c r="G51" s="19">
        <f>G47</f>
        <v>1.1</v>
      </c>
      <c r="H51" s="7"/>
      <c r="I51" s="7"/>
    </row>
    <row r="52" ht="24.95" customHeight="1" spans="2:9">
      <c r="B52" s="35" t="s">
        <v>114</v>
      </c>
      <c r="C52" s="36"/>
      <c r="D52" s="36"/>
      <c r="E52" s="36"/>
      <c r="F52" s="36"/>
      <c r="G52" s="19">
        <f>G16</f>
        <v>0.15</v>
      </c>
      <c r="H52" s="7"/>
      <c r="I52" s="7"/>
    </row>
    <row r="53" s="2" customFormat="1" ht="24.95" customHeight="1" spans="1:9">
      <c r="A53" s="64"/>
      <c r="B53" s="65" t="s">
        <v>203</v>
      </c>
      <c r="C53" s="66"/>
      <c r="D53" s="67" t="s">
        <v>204</v>
      </c>
      <c r="E53" s="67"/>
      <c r="F53" s="68"/>
      <c r="G53" s="69">
        <f>G51*G52</f>
        <v>0.165</v>
      </c>
      <c r="H53" s="70"/>
      <c r="I53" s="70"/>
    </row>
    <row r="54" ht="15.75" spans="2:9">
      <c r="B54" s="7"/>
      <c r="C54" s="7"/>
      <c r="D54" s="7"/>
      <c r="E54" s="7"/>
      <c r="F54" s="7"/>
      <c r="G54" s="7"/>
      <c r="H54" s="7"/>
      <c r="I54" s="7"/>
    </row>
    <row r="55" spans="1:9">
      <c r="A55" s="365" t="s">
        <v>205</v>
      </c>
      <c r="B55" s="34" t="s">
        <v>206</v>
      </c>
      <c r="C55" s="34"/>
      <c r="D55" s="11" t="s">
        <v>76</v>
      </c>
      <c r="E55" s="7"/>
      <c r="F55" s="7"/>
      <c r="G55" s="7"/>
      <c r="H55" s="7"/>
      <c r="I55" s="7"/>
    </row>
    <row r="56" spans="2:9">
      <c r="B56" s="7" t="s">
        <v>174</v>
      </c>
      <c r="C56" s="7" t="s">
        <v>207</v>
      </c>
      <c r="D56" s="7"/>
      <c r="E56" s="7"/>
      <c r="F56" s="7"/>
      <c r="G56" s="7"/>
      <c r="H56" s="7"/>
      <c r="I56" s="7"/>
    </row>
    <row r="57" spans="2:9">
      <c r="B57" s="7"/>
      <c r="C57" s="7" t="s">
        <v>234</v>
      </c>
      <c r="D57" s="7"/>
      <c r="E57" s="7"/>
      <c r="F57" s="7"/>
      <c r="G57" s="7"/>
      <c r="H57" s="7"/>
      <c r="I57" s="7"/>
    </row>
    <row r="58" s="3" customFormat="1" ht="50.25" customHeight="1" spans="1:9">
      <c r="A58" s="71"/>
      <c r="B58" s="113" t="s">
        <v>109</v>
      </c>
      <c r="C58" s="113" t="s">
        <v>89</v>
      </c>
      <c r="D58" s="113" t="s">
        <v>235</v>
      </c>
      <c r="E58" s="113" t="s">
        <v>236</v>
      </c>
      <c r="F58" s="113" t="s">
        <v>237</v>
      </c>
      <c r="G58" s="113" t="s">
        <v>238</v>
      </c>
      <c r="H58" s="74"/>
      <c r="I58" s="74"/>
    </row>
    <row r="59" ht="30" spans="2:11">
      <c r="B59" s="149">
        <v>1</v>
      </c>
      <c r="C59" s="150" t="s">
        <v>239</v>
      </c>
      <c r="D59" s="367" t="s">
        <v>240</v>
      </c>
      <c r="E59" s="151" t="s">
        <v>241</v>
      </c>
      <c r="F59" s="152" t="s">
        <v>242</v>
      </c>
      <c r="G59" s="153">
        <v>43831</v>
      </c>
      <c r="H59" s="7"/>
      <c r="I59" s="7"/>
      <c r="J59" s="89" t="s">
        <v>169</v>
      </c>
      <c r="K59" s="90" t="s">
        <v>213</v>
      </c>
    </row>
    <row r="60" ht="30" spans="2:11">
      <c r="B60" s="149">
        <v>2</v>
      </c>
      <c r="C60" s="150" t="s">
        <v>243</v>
      </c>
      <c r="D60" s="367" t="s">
        <v>244</v>
      </c>
      <c r="E60" s="151" t="s">
        <v>245</v>
      </c>
      <c r="F60" s="152" t="s">
        <v>246</v>
      </c>
      <c r="G60" s="154" t="s">
        <v>247</v>
      </c>
      <c r="H60" s="7"/>
      <c r="I60" s="7"/>
      <c r="J60" s="91"/>
      <c r="K60" s="92"/>
    </row>
    <row r="61" ht="60" spans="2:11">
      <c r="B61" s="149">
        <v>3</v>
      </c>
      <c r="C61" s="155" t="s">
        <v>248</v>
      </c>
      <c r="D61" s="367" t="s">
        <v>249</v>
      </c>
      <c r="E61" s="151" t="s">
        <v>250</v>
      </c>
      <c r="F61" s="156" t="s">
        <v>251</v>
      </c>
      <c r="G61" s="157">
        <v>43964</v>
      </c>
      <c r="H61" s="7"/>
      <c r="I61" s="7"/>
      <c r="J61" s="91"/>
      <c r="K61" s="92"/>
    </row>
    <row r="62" ht="45" spans="2:11">
      <c r="B62" s="149">
        <v>4</v>
      </c>
      <c r="C62" s="155" t="s">
        <v>248</v>
      </c>
      <c r="D62" s="367" t="s">
        <v>249</v>
      </c>
      <c r="E62" s="151" t="s">
        <v>252</v>
      </c>
      <c r="F62" s="156" t="s">
        <v>253</v>
      </c>
      <c r="G62" s="157">
        <v>43964</v>
      </c>
      <c r="H62" s="7"/>
      <c r="I62" s="7"/>
      <c r="J62" s="91"/>
      <c r="K62" s="92"/>
    </row>
    <row r="63" ht="45" spans="2:11">
      <c r="B63" s="149">
        <v>5</v>
      </c>
      <c r="C63" s="155" t="s">
        <v>248</v>
      </c>
      <c r="D63" s="367" t="s">
        <v>249</v>
      </c>
      <c r="E63" s="151" t="s">
        <v>254</v>
      </c>
      <c r="F63" s="156" t="s">
        <v>253</v>
      </c>
      <c r="G63" s="157">
        <v>43964</v>
      </c>
      <c r="H63" s="7"/>
      <c r="I63" s="7"/>
      <c r="J63" s="91"/>
      <c r="K63" s="92"/>
    </row>
    <row r="64" ht="45" spans="2:11">
      <c r="B64" s="149">
        <v>6</v>
      </c>
      <c r="C64" s="155" t="s">
        <v>248</v>
      </c>
      <c r="D64" s="367" t="s">
        <v>249</v>
      </c>
      <c r="E64" s="151" t="s">
        <v>255</v>
      </c>
      <c r="F64" s="156" t="s">
        <v>253</v>
      </c>
      <c r="G64" s="157">
        <v>43964</v>
      </c>
      <c r="H64" s="7"/>
      <c r="I64" s="7"/>
      <c r="J64" s="91"/>
      <c r="K64" s="92"/>
    </row>
    <row r="65" ht="42.75" spans="2:11">
      <c r="B65" s="132">
        <v>7</v>
      </c>
      <c r="C65" s="158" t="s">
        <v>256</v>
      </c>
      <c r="D65" s="368" t="s">
        <v>257</v>
      </c>
      <c r="E65" s="141" t="s">
        <v>258</v>
      </c>
      <c r="F65" s="159" t="s">
        <v>259</v>
      </c>
      <c r="G65" s="160" t="s">
        <v>260</v>
      </c>
      <c r="H65" s="7"/>
      <c r="I65" s="7"/>
      <c r="J65" s="91"/>
      <c r="K65" s="92"/>
    </row>
    <row r="66" ht="42.75" spans="2:11">
      <c r="B66" s="132">
        <v>8</v>
      </c>
      <c r="C66" s="161" t="s">
        <v>261</v>
      </c>
      <c r="D66" s="368" t="s">
        <v>262</v>
      </c>
      <c r="E66" s="141" t="s">
        <v>258</v>
      </c>
      <c r="F66" s="159" t="s">
        <v>259</v>
      </c>
      <c r="G66" s="160" t="s">
        <v>260</v>
      </c>
      <c r="H66" s="7"/>
      <c r="I66" s="7"/>
      <c r="J66" s="91"/>
      <c r="K66" s="92"/>
    </row>
    <row r="67" ht="42.75" spans="2:11">
      <c r="B67" s="132">
        <v>9</v>
      </c>
      <c r="C67" s="161" t="s">
        <v>263</v>
      </c>
      <c r="D67" s="141" t="s">
        <v>264</v>
      </c>
      <c r="E67" s="141" t="s">
        <v>258</v>
      </c>
      <c r="F67" s="159" t="s">
        <v>259</v>
      </c>
      <c r="G67" s="160" t="s">
        <v>260</v>
      </c>
      <c r="H67" s="7"/>
      <c r="I67" s="7"/>
      <c r="J67" s="91"/>
      <c r="K67" s="92"/>
    </row>
    <row r="68" ht="42.75" spans="2:11">
      <c r="B68" s="132">
        <v>10</v>
      </c>
      <c r="C68" s="158" t="s">
        <v>265</v>
      </c>
      <c r="D68" s="368" t="s">
        <v>266</v>
      </c>
      <c r="E68" s="141" t="s">
        <v>258</v>
      </c>
      <c r="F68" s="159" t="s">
        <v>259</v>
      </c>
      <c r="G68" s="160" t="s">
        <v>260</v>
      </c>
      <c r="H68" s="7"/>
      <c r="I68" s="7"/>
      <c r="J68" s="91"/>
      <c r="K68" s="92"/>
    </row>
    <row r="69" ht="43.5" spans="2:11">
      <c r="B69" s="132">
        <v>11</v>
      </c>
      <c r="C69" s="158" t="s">
        <v>267</v>
      </c>
      <c r="D69" s="141" t="s">
        <v>268</v>
      </c>
      <c r="E69" s="141" t="s">
        <v>258</v>
      </c>
      <c r="F69" s="159" t="s">
        <v>259</v>
      </c>
      <c r="G69" s="160" t="s">
        <v>260</v>
      </c>
      <c r="H69" s="7"/>
      <c r="I69" s="7"/>
      <c r="J69" s="103"/>
      <c r="K69" s="104"/>
    </row>
    <row r="70" ht="43.5" spans="2:9">
      <c r="B70" s="132">
        <v>12</v>
      </c>
      <c r="C70" s="162" t="s">
        <v>269</v>
      </c>
      <c r="D70" s="141" t="s">
        <v>270</v>
      </c>
      <c r="E70" s="141" t="s">
        <v>258</v>
      </c>
      <c r="F70" s="159" t="s">
        <v>259</v>
      </c>
      <c r="G70" s="160" t="s">
        <v>260</v>
      </c>
      <c r="H70" s="7"/>
      <c r="I70" s="7"/>
    </row>
    <row r="71" ht="43.5" spans="2:16">
      <c r="B71" s="132">
        <v>13</v>
      </c>
      <c r="C71" s="161" t="s">
        <v>271</v>
      </c>
      <c r="D71" s="368" t="s">
        <v>272</v>
      </c>
      <c r="E71" s="141" t="s">
        <v>258</v>
      </c>
      <c r="F71" s="159" t="s">
        <v>259</v>
      </c>
      <c r="G71" s="160" t="s">
        <v>260</v>
      </c>
      <c r="H71" s="7"/>
      <c r="I71" s="7"/>
      <c r="J71" s="86" t="s">
        <v>169</v>
      </c>
      <c r="K71" s="87" t="s">
        <v>219</v>
      </c>
      <c r="L71" s="87"/>
      <c r="M71" s="87"/>
      <c r="N71" s="87"/>
      <c r="O71" s="87"/>
      <c r="P71" s="88"/>
    </row>
    <row r="72" ht="42.75" spans="2:9">
      <c r="B72" s="132">
        <v>14</v>
      </c>
      <c r="C72" s="161" t="s">
        <v>273</v>
      </c>
      <c r="D72" s="368" t="s">
        <v>274</v>
      </c>
      <c r="E72" s="141" t="s">
        <v>258</v>
      </c>
      <c r="F72" s="159" t="s">
        <v>259</v>
      </c>
      <c r="G72" s="160" t="s">
        <v>260</v>
      </c>
      <c r="H72" s="7"/>
      <c r="I72" s="7"/>
    </row>
    <row r="73" ht="42.75" spans="2:9">
      <c r="B73" s="132">
        <v>15</v>
      </c>
      <c r="C73" s="161" t="s">
        <v>275</v>
      </c>
      <c r="D73" s="368" t="s">
        <v>276</v>
      </c>
      <c r="E73" s="141" t="s">
        <v>258</v>
      </c>
      <c r="F73" s="159" t="s">
        <v>259</v>
      </c>
      <c r="G73" s="160" t="s">
        <v>260</v>
      </c>
      <c r="H73" s="7"/>
      <c r="I73" s="7"/>
    </row>
    <row r="74" ht="42.75" spans="2:9">
      <c r="B74" s="132">
        <v>16</v>
      </c>
      <c r="C74" s="158" t="s">
        <v>277</v>
      </c>
      <c r="D74" s="369" t="s">
        <v>278</v>
      </c>
      <c r="E74" s="141" t="s">
        <v>258</v>
      </c>
      <c r="F74" s="159" t="s">
        <v>259</v>
      </c>
      <c r="G74" s="160" t="s">
        <v>260</v>
      </c>
      <c r="H74" s="7"/>
      <c r="I74" s="7"/>
    </row>
    <row r="75" ht="42.75" spans="1:9">
      <c r="A75" s="365" t="s">
        <v>223</v>
      </c>
      <c r="B75" s="132">
        <v>17</v>
      </c>
      <c r="C75" s="158" t="s">
        <v>279</v>
      </c>
      <c r="D75" s="368" t="s">
        <v>280</v>
      </c>
      <c r="E75" s="141" t="s">
        <v>258</v>
      </c>
      <c r="F75" s="159" t="s">
        <v>259</v>
      </c>
      <c r="G75" s="160" t="s">
        <v>260</v>
      </c>
      <c r="H75" s="7"/>
      <c r="I75" s="7"/>
    </row>
    <row r="76" ht="43.5" spans="2:11">
      <c r="B76" s="132">
        <v>18</v>
      </c>
      <c r="C76" s="161" t="s">
        <v>281</v>
      </c>
      <c r="D76" s="368" t="s">
        <v>282</v>
      </c>
      <c r="E76" s="141" t="s">
        <v>258</v>
      </c>
      <c r="F76" s="159" t="s">
        <v>259</v>
      </c>
      <c r="G76" s="160" t="s">
        <v>260</v>
      </c>
      <c r="H76" s="7"/>
      <c r="J76" s="105"/>
      <c r="K76" s="105"/>
    </row>
    <row r="77" ht="43.5" spans="2:16">
      <c r="B77" s="132">
        <v>19</v>
      </c>
      <c r="C77" s="161" t="s">
        <v>283</v>
      </c>
      <c r="D77" s="369" t="s">
        <v>284</v>
      </c>
      <c r="E77" s="141" t="s">
        <v>258</v>
      </c>
      <c r="F77" s="159" t="s">
        <v>259</v>
      </c>
      <c r="G77" s="160" t="s">
        <v>260</v>
      </c>
      <c r="H77" s="7"/>
      <c r="J77" s="86" t="s">
        <v>169</v>
      </c>
      <c r="K77" s="87" t="s">
        <v>227</v>
      </c>
      <c r="L77" s="87"/>
      <c r="M77" s="87"/>
      <c r="N77" s="87"/>
      <c r="O77" s="87"/>
      <c r="P77" s="88"/>
    </row>
    <row r="78" ht="43.5" spans="2:11">
      <c r="B78" s="132">
        <v>20</v>
      </c>
      <c r="C78" s="161" t="s">
        <v>285</v>
      </c>
      <c r="D78" s="369" t="s">
        <v>286</v>
      </c>
      <c r="E78" s="141" t="s">
        <v>258</v>
      </c>
      <c r="F78" s="159" t="s">
        <v>259</v>
      </c>
      <c r="G78" s="160" t="s">
        <v>260</v>
      </c>
      <c r="H78" s="7"/>
      <c r="J78" s="105"/>
      <c r="K78" s="105"/>
    </row>
    <row r="79" ht="42.75" spans="2:15">
      <c r="B79" s="132">
        <v>21</v>
      </c>
      <c r="C79" s="161" t="s">
        <v>287</v>
      </c>
      <c r="D79" s="368" t="s">
        <v>288</v>
      </c>
      <c r="E79" s="141" t="s">
        <v>258</v>
      </c>
      <c r="F79" s="159" t="s">
        <v>259</v>
      </c>
      <c r="G79" s="160" t="s">
        <v>260</v>
      </c>
      <c r="H79" s="7"/>
      <c r="J79" s="89" t="s">
        <v>169</v>
      </c>
      <c r="K79" s="106" t="s">
        <v>228</v>
      </c>
      <c r="L79" s="106"/>
      <c r="M79" s="106"/>
      <c r="N79" s="106"/>
      <c r="O79" s="90"/>
    </row>
    <row r="80" ht="42.75" spans="2:15">
      <c r="B80" s="132">
        <v>22</v>
      </c>
      <c r="C80" s="161" t="s">
        <v>289</v>
      </c>
      <c r="D80" s="368" t="s">
        <v>290</v>
      </c>
      <c r="E80" s="141" t="s">
        <v>258</v>
      </c>
      <c r="F80" s="159" t="s">
        <v>259</v>
      </c>
      <c r="G80" s="160" t="s">
        <v>260</v>
      </c>
      <c r="H80" s="7"/>
      <c r="J80" s="91"/>
      <c r="K80" s="107"/>
      <c r="L80" s="107"/>
      <c r="M80" s="107"/>
      <c r="N80" s="107"/>
      <c r="O80" s="92"/>
    </row>
    <row r="81" ht="42.75" spans="2:15">
      <c r="B81" s="132">
        <v>23</v>
      </c>
      <c r="C81" s="161" t="s">
        <v>291</v>
      </c>
      <c r="D81" s="141" t="s">
        <v>292</v>
      </c>
      <c r="E81" s="141" t="s">
        <v>258</v>
      </c>
      <c r="F81" s="159" t="s">
        <v>259</v>
      </c>
      <c r="G81" s="160" t="s">
        <v>260</v>
      </c>
      <c r="H81" s="7"/>
      <c r="J81" s="91"/>
      <c r="K81" s="107"/>
      <c r="L81" s="107"/>
      <c r="M81" s="107"/>
      <c r="N81" s="107"/>
      <c r="O81" s="92"/>
    </row>
    <row r="82" ht="42.75" spans="2:15">
      <c r="B82" s="132">
        <v>24</v>
      </c>
      <c r="C82" s="161" t="s">
        <v>293</v>
      </c>
      <c r="D82" s="368" t="s">
        <v>294</v>
      </c>
      <c r="E82" s="141" t="s">
        <v>258</v>
      </c>
      <c r="F82" s="159" t="s">
        <v>259</v>
      </c>
      <c r="G82" s="160" t="s">
        <v>260</v>
      </c>
      <c r="H82" s="7"/>
      <c r="J82" s="91"/>
      <c r="K82" s="107"/>
      <c r="L82" s="107"/>
      <c r="M82" s="107"/>
      <c r="N82" s="107"/>
      <c r="O82" s="92"/>
    </row>
    <row r="83" ht="42.75" spans="2:15">
      <c r="B83" s="132">
        <v>25</v>
      </c>
      <c r="C83" s="161" t="s">
        <v>295</v>
      </c>
      <c r="D83" s="368" t="s">
        <v>296</v>
      </c>
      <c r="E83" s="141" t="s">
        <v>258</v>
      </c>
      <c r="F83" s="159" t="s">
        <v>259</v>
      </c>
      <c r="G83" s="160" t="s">
        <v>260</v>
      </c>
      <c r="H83" s="7"/>
      <c r="J83" s="91"/>
      <c r="K83" s="107"/>
      <c r="L83" s="107"/>
      <c r="M83" s="107"/>
      <c r="N83" s="107"/>
      <c r="O83" s="92"/>
    </row>
    <row r="84" ht="42.75" spans="2:15">
      <c r="B84" s="132">
        <v>26</v>
      </c>
      <c r="C84" s="161" t="s">
        <v>297</v>
      </c>
      <c r="D84" s="141" t="s">
        <v>298</v>
      </c>
      <c r="E84" s="141" t="s">
        <v>258</v>
      </c>
      <c r="F84" s="159" t="s">
        <v>259</v>
      </c>
      <c r="G84" s="160" t="s">
        <v>260</v>
      </c>
      <c r="H84" s="7"/>
      <c r="J84" s="91"/>
      <c r="K84" s="107"/>
      <c r="L84" s="107"/>
      <c r="M84" s="107"/>
      <c r="N84" s="107"/>
      <c r="O84" s="92"/>
    </row>
    <row r="85" ht="42.75" spans="2:15">
      <c r="B85" s="132">
        <v>27</v>
      </c>
      <c r="C85" s="158" t="s">
        <v>299</v>
      </c>
      <c r="D85" s="368" t="s">
        <v>300</v>
      </c>
      <c r="E85" s="141" t="s">
        <v>258</v>
      </c>
      <c r="F85" s="159" t="s">
        <v>259</v>
      </c>
      <c r="G85" s="160" t="s">
        <v>260</v>
      </c>
      <c r="H85" s="7"/>
      <c r="J85" s="91"/>
      <c r="K85" s="107"/>
      <c r="L85" s="107"/>
      <c r="M85" s="107"/>
      <c r="N85" s="107"/>
      <c r="O85" s="92"/>
    </row>
    <row r="86" ht="42.75" spans="2:15">
      <c r="B86" s="132">
        <v>28</v>
      </c>
      <c r="C86" s="161" t="s">
        <v>301</v>
      </c>
      <c r="D86" s="368" t="s">
        <v>302</v>
      </c>
      <c r="E86" s="141" t="s">
        <v>258</v>
      </c>
      <c r="F86" s="159" t="s">
        <v>259</v>
      </c>
      <c r="G86" s="160" t="s">
        <v>260</v>
      </c>
      <c r="H86" s="7"/>
      <c r="J86" s="91"/>
      <c r="K86" s="107"/>
      <c r="L86" s="107"/>
      <c r="M86" s="107"/>
      <c r="N86" s="107"/>
      <c r="O86" s="92"/>
    </row>
    <row r="87" ht="42.75" spans="2:15">
      <c r="B87" s="132">
        <v>29</v>
      </c>
      <c r="C87" s="158" t="s">
        <v>303</v>
      </c>
      <c r="D87" s="368" t="s">
        <v>304</v>
      </c>
      <c r="E87" s="141" t="s">
        <v>258</v>
      </c>
      <c r="F87" s="159" t="s">
        <v>259</v>
      </c>
      <c r="G87" s="160" t="s">
        <v>260</v>
      </c>
      <c r="H87" s="7"/>
      <c r="J87" s="91"/>
      <c r="K87" s="107"/>
      <c r="L87" s="107"/>
      <c r="M87" s="107"/>
      <c r="N87" s="107"/>
      <c r="O87" s="92"/>
    </row>
    <row r="88" ht="42.75" spans="2:15">
      <c r="B88" s="164">
        <v>30</v>
      </c>
      <c r="C88" s="162" t="s">
        <v>305</v>
      </c>
      <c r="D88" s="369" t="s">
        <v>306</v>
      </c>
      <c r="E88" s="165" t="s">
        <v>258</v>
      </c>
      <c r="F88" s="166" t="s">
        <v>259</v>
      </c>
      <c r="G88" s="167" t="s">
        <v>260</v>
      </c>
      <c r="H88" s="7"/>
      <c r="J88" s="91"/>
      <c r="K88" s="107"/>
      <c r="L88" s="107"/>
      <c r="M88" s="107"/>
      <c r="N88" s="107"/>
      <c r="O88" s="92"/>
    </row>
    <row r="89" spans="2:15">
      <c r="B89" s="168"/>
      <c r="C89" s="169"/>
      <c r="D89" s="169"/>
      <c r="E89" s="169"/>
      <c r="F89" s="169"/>
      <c r="G89" s="169"/>
      <c r="H89" s="7"/>
      <c r="J89" s="91"/>
      <c r="K89" s="107"/>
      <c r="L89" s="107"/>
      <c r="M89" s="107"/>
      <c r="N89" s="107"/>
      <c r="O89" s="92"/>
    </row>
    <row r="90" spans="2:15">
      <c r="B90" s="168"/>
      <c r="C90" s="169"/>
      <c r="D90" s="169"/>
      <c r="E90" s="169"/>
      <c r="F90" s="169"/>
      <c r="G90" s="169"/>
      <c r="H90" s="7"/>
      <c r="J90" s="91"/>
      <c r="K90" s="107"/>
      <c r="L90" s="107"/>
      <c r="M90" s="107"/>
      <c r="N90" s="107"/>
      <c r="O90" s="92"/>
    </row>
    <row r="91" spans="2:15">
      <c r="B91" s="168"/>
      <c r="C91" s="169"/>
      <c r="D91" s="169"/>
      <c r="E91" s="169"/>
      <c r="F91" s="169"/>
      <c r="G91" s="169"/>
      <c r="H91" s="7"/>
      <c r="J91" s="91"/>
      <c r="K91" s="107"/>
      <c r="L91" s="107"/>
      <c r="M91" s="107"/>
      <c r="N91" s="107"/>
      <c r="O91" s="92"/>
    </row>
    <row r="92" spans="2:15">
      <c r="B92" s="7"/>
      <c r="C92" s="97"/>
      <c r="D92" s="98"/>
      <c r="E92" s="98"/>
      <c r="F92" s="98"/>
      <c r="G92" s="99"/>
      <c r="H92" s="7"/>
      <c r="J92" s="91"/>
      <c r="K92" s="107"/>
      <c r="L92" s="107"/>
      <c r="M92" s="107"/>
      <c r="N92" s="107"/>
      <c r="O92" s="92"/>
    </row>
    <row r="93" ht="15.75" spans="2:15">
      <c r="B93" s="7"/>
      <c r="C93" s="100"/>
      <c r="D93" s="101"/>
      <c r="E93" s="101"/>
      <c r="F93" s="101"/>
      <c r="G93" s="102"/>
      <c r="H93" s="7"/>
      <c r="J93" s="103"/>
      <c r="K93" s="108"/>
      <c r="L93" s="108"/>
      <c r="M93" s="108"/>
      <c r="N93" s="108"/>
      <c r="O93" s="104"/>
    </row>
    <row r="94" ht="15.75" spans="2:15">
      <c r="B94" s="7"/>
      <c r="C94" s="7"/>
      <c r="D94" s="7"/>
      <c r="E94" s="7"/>
      <c r="F94" s="7"/>
      <c r="G94" s="7"/>
      <c r="H94" s="7"/>
      <c r="K94" s="105"/>
      <c r="L94" s="105"/>
      <c r="M94" s="105"/>
      <c r="N94" s="105"/>
      <c r="O94" s="105"/>
    </row>
    <row r="95" ht="15.75" spans="2:16">
      <c r="B95" s="7" t="s">
        <v>229</v>
      </c>
      <c r="C95" s="93" t="s">
        <v>226</v>
      </c>
      <c r="D95" s="7"/>
      <c r="E95" s="7"/>
      <c r="F95" s="7"/>
      <c r="G95" s="7"/>
      <c r="H95" s="7"/>
      <c r="J95" s="86" t="s">
        <v>169</v>
      </c>
      <c r="K95" s="87" t="s">
        <v>227</v>
      </c>
      <c r="L95" s="87"/>
      <c r="M95" s="87"/>
      <c r="N95" s="87"/>
      <c r="O95" s="87"/>
      <c r="P95" s="88"/>
    </row>
    <row r="96" ht="15.75" spans="2:11">
      <c r="B96" s="7"/>
      <c r="C96" s="7"/>
      <c r="D96" s="7"/>
      <c r="E96" s="7"/>
      <c r="F96" s="7"/>
      <c r="G96" s="7"/>
      <c r="H96" s="7"/>
      <c r="J96" s="105"/>
      <c r="K96" s="105"/>
    </row>
    <row r="97" spans="2:15">
      <c r="B97" s="7"/>
      <c r="C97" s="94"/>
      <c r="D97" s="95"/>
      <c r="E97" s="95"/>
      <c r="F97" s="95"/>
      <c r="G97" s="96"/>
      <c r="H97" s="7"/>
      <c r="J97" s="89" t="s">
        <v>169</v>
      </c>
      <c r="K97" s="106" t="s">
        <v>228</v>
      </c>
      <c r="L97" s="106"/>
      <c r="M97" s="106"/>
      <c r="N97" s="106"/>
      <c r="O97" s="90"/>
    </row>
    <row r="98" spans="2:15">
      <c r="B98" s="7"/>
      <c r="C98" s="97"/>
      <c r="D98" s="98"/>
      <c r="E98" s="98"/>
      <c r="F98" s="98"/>
      <c r="G98" s="99"/>
      <c r="H98" s="7"/>
      <c r="J98" s="91"/>
      <c r="K98" s="107"/>
      <c r="L98" s="107"/>
      <c r="M98" s="107"/>
      <c r="N98" s="107"/>
      <c r="O98" s="92"/>
    </row>
    <row r="99" spans="2:15">
      <c r="B99" s="7"/>
      <c r="C99" s="97"/>
      <c r="D99" s="98"/>
      <c r="E99" s="98"/>
      <c r="F99" s="98"/>
      <c r="G99" s="99"/>
      <c r="H99" s="7"/>
      <c r="J99" s="91"/>
      <c r="K99" s="107"/>
      <c r="L99" s="107"/>
      <c r="M99" s="107"/>
      <c r="N99" s="107"/>
      <c r="O99" s="92"/>
    </row>
    <row r="100" spans="2:15">
      <c r="B100" s="7"/>
      <c r="C100" s="97"/>
      <c r="D100" s="98"/>
      <c r="E100" s="98"/>
      <c r="F100" s="98"/>
      <c r="G100" s="99"/>
      <c r="H100" s="7"/>
      <c r="J100" s="91"/>
      <c r="K100" s="107"/>
      <c r="L100" s="107"/>
      <c r="M100" s="107"/>
      <c r="N100" s="107"/>
      <c r="O100" s="92"/>
    </row>
    <row r="101" spans="2:15">
      <c r="B101" s="7"/>
      <c r="C101" s="97"/>
      <c r="D101" s="98"/>
      <c r="E101" s="98"/>
      <c r="F101" s="98"/>
      <c r="G101" s="99"/>
      <c r="H101" s="7"/>
      <c r="J101" s="91"/>
      <c r="K101" s="107"/>
      <c r="L101" s="107"/>
      <c r="M101" s="107"/>
      <c r="N101" s="107"/>
      <c r="O101" s="92"/>
    </row>
    <row r="102" spans="2:15">
      <c r="B102" s="7"/>
      <c r="C102" s="97"/>
      <c r="D102" s="98"/>
      <c r="E102" s="98"/>
      <c r="F102" s="98"/>
      <c r="G102" s="99"/>
      <c r="H102" s="7"/>
      <c r="J102" s="91"/>
      <c r="K102" s="107"/>
      <c r="L102" s="107"/>
      <c r="M102" s="107"/>
      <c r="N102" s="107"/>
      <c r="O102" s="92"/>
    </row>
    <row r="103" spans="2:15">
      <c r="B103" s="7"/>
      <c r="C103" s="97"/>
      <c r="D103" s="98"/>
      <c r="E103" s="98"/>
      <c r="F103" s="98"/>
      <c r="G103" s="99"/>
      <c r="H103" s="7"/>
      <c r="J103" s="91"/>
      <c r="K103" s="107"/>
      <c r="L103" s="107"/>
      <c r="M103" s="107"/>
      <c r="N103" s="107"/>
      <c r="O103" s="92"/>
    </row>
    <row r="104" spans="2:15">
      <c r="B104" s="7"/>
      <c r="C104" s="97"/>
      <c r="D104" s="98"/>
      <c r="E104" s="98"/>
      <c r="F104" s="98"/>
      <c r="G104" s="99"/>
      <c r="H104" s="7"/>
      <c r="J104" s="91"/>
      <c r="K104" s="107"/>
      <c r="L104" s="107"/>
      <c r="M104" s="107"/>
      <c r="N104" s="107"/>
      <c r="O104" s="92"/>
    </row>
    <row r="105" spans="2:15">
      <c r="B105" s="7"/>
      <c r="C105" s="97"/>
      <c r="D105" s="98"/>
      <c r="E105" s="98"/>
      <c r="F105" s="98"/>
      <c r="G105" s="99"/>
      <c r="H105" s="7"/>
      <c r="J105" s="91"/>
      <c r="K105" s="107"/>
      <c r="L105" s="107"/>
      <c r="M105" s="107"/>
      <c r="N105" s="107"/>
      <c r="O105" s="92"/>
    </row>
    <row r="106" spans="2:15">
      <c r="B106" s="7"/>
      <c r="C106" s="97"/>
      <c r="D106" s="98"/>
      <c r="E106" s="98"/>
      <c r="F106" s="98"/>
      <c r="G106" s="99"/>
      <c r="H106" s="7"/>
      <c r="J106" s="91"/>
      <c r="K106" s="107"/>
      <c r="L106" s="107"/>
      <c r="M106" s="107"/>
      <c r="N106" s="107"/>
      <c r="O106" s="92"/>
    </row>
    <row r="107" spans="2:15">
      <c r="B107" s="7"/>
      <c r="C107" s="97"/>
      <c r="D107" s="98"/>
      <c r="E107" s="98"/>
      <c r="F107" s="98"/>
      <c r="G107" s="99"/>
      <c r="H107" s="7"/>
      <c r="J107" s="91"/>
      <c r="K107" s="107"/>
      <c r="L107" s="107"/>
      <c r="M107" s="107"/>
      <c r="N107" s="107"/>
      <c r="O107" s="92"/>
    </row>
    <row r="108" spans="2:15">
      <c r="B108" s="7"/>
      <c r="C108" s="97"/>
      <c r="D108" s="98"/>
      <c r="E108" s="98"/>
      <c r="F108" s="98"/>
      <c r="G108" s="99"/>
      <c r="H108" s="7"/>
      <c r="J108" s="91"/>
      <c r="K108" s="107"/>
      <c r="L108" s="107"/>
      <c r="M108" s="107"/>
      <c r="N108" s="107"/>
      <c r="O108" s="92"/>
    </row>
    <row r="109" spans="2:15">
      <c r="B109" s="7"/>
      <c r="C109" s="97"/>
      <c r="D109" s="98"/>
      <c r="E109" s="98"/>
      <c r="F109" s="98"/>
      <c r="G109" s="99"/>
      <c r="H109" s="7"/>
      <c r="J109" s="91"/>
      <c r="K109" s="107"/>
      <c r="L109" s="107"/>
      <c r="M109" s="107"/>
      <c r="N109" s="107"/>
      <c r="O109" s="92"/>
    </row>
    <row r="110" spans="2:15">
      <c r="B110" s="7"/>
      <c r="C110" s="97"/>
      <c r="D110" s="98"/>
      <c r="E110" s="98"/>
      <c r="F110" s="98"/>
      <c r="G110" s="99"/>
      <c r="H110" s="7"/>
      <c r="J110" s="91"/>
      <c r="K110" s="107"/>
      <c r="L110" s="107"/>
      <c r="M110" s="107"/>
      <c r="N110" s="107"/>
      <c r="O110" s="92"/>
    </row>
    <row r="111" ht="15.75" spans="2:15">
      <c r="B111" s="7"/>
      <c r="C111" s="100"/>
      <c r="D111" s="101"/>
      <c r="E111" s="101"/>
      <c r="F111" s="101"/>
      <c r="G111" s="102"/>
      <c r="H111" s="7"/>
      <c r="J111" s="103"/>
      <c r="K111" s="108"/>
      <c r="L111" s="108"/>
      <c r="M111" s="108"/>
      <c r="N111" s="108"/>
      <c r="O111" s="104"/>
    </row>
    <row r="112" spans="2:8">
      <c r="B112" s="7"/>
      <c r="C112" s="7"/>
      <c r="D112" s="7"/>
      <c r="E112" s="7"/>
      <c r="F112" s="7"/>
      <c r="G112" s="7"/>
      <c r="H112" s="7"/>
    </row>
    <row r="113" spans="2:8">
      <c r="B113" s="7"/>
      <c r="C113" s="7"/>
      <c r="D113" s="7"/>
      <c r="E113" s="7"/>
      <c r="F113" s="7"/>
      <c r="G113" s="7"/>
      <c r="H113" s="7"/>
    </row>
  </sheetData>
  <mergeCells count="33">
    <mergeCell ref="A7:H7"/>
    <mergeCell ref="E10:G10"/>
    <mergeCell ref="B15:F15"/>
    <mergeCell ref="B16:F16"/>
    <mergeCell ref="B20:G20"/>
    <mergeCell ref="C24:F24"/>
    <mergeCell ref="K24:P24"/>
    <mergeCell ref="C25:F25"/>
    <mergeCell ref="K25:P25"/>
    <mergeCell ref="D26:E26"/>
    <mergeCell ref="D27:E27"/>
    <mergeCell ref="B31:F31"/>
    <mergeCell ref="B32:F32"/>
    <mergeCell ref="D33:E33"/>
    <mergeCell ref="D34:E34"/>
    <mergeCell ref="B51:F51"/>
    <mergeCell ref="B52:F52"/>
    <mergeCell ref="B53:C53"/>
    <mergeCell ref="D53:E53"/>
    <mergeCell ref="K71:P71"/>
    <mergeCell ref="K77:P77"/>
    <mergeCell ref="K95:P95"/>
    <mergeCell ref="F26:F27"/>
    <mergeCell ref="F33:F34"/>
    <mergeCell ref="G26:G27"/>
    <mergeCell ref="G33:G34"/>
    <mergeCell ref="J59:J69"/>
    <mergeCell ref="J79:J93"/>
    <mergeCell ref="J97:J111"/>
    <mergeCell ref="K59:K69"/>
    <mergeCell ref="K97:O111"/>
    <mergeCell ref="K79:O93"/>
    <mergeCell ref="B33:C34"/>
  </mergeCells>
  <printOptions horizontalCentered="1"/>
  <pageMargins left="0.393700787401575" right="0.393700787401575" top="0.748031496062992" bottom="0.748031496062992" header="0.31496062992126" footer="0.31496062992126"/>
  <pageSetup paperSize="9" scale="80" orientation="portrait"/>
  <headerFooter>
    <oddFooter>&amp;LLembar Perhitungan Kinerja&amp;R&amp;P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P113"/>
  <sheetViews>
    <sheetView view="pageBreakPreview" zoomScale="90" zoomScaleNormal="100" zoomScaleSheetLayoutView="90" topLeftCell="A44" workbookViewId="0">
      <selection activeCell="E86" sqref="E86"/>
    </sheetView>
  </sheetViews>
  <sheetFormatPr defaultColWidth="9" defaultRowHeight="15"/>
  <cols>
    <col min="1" max="1" width="5" style="4" customWidth="1"/>
    <col min="2" max="2" width="5.14285714285714" style="5" customWidth="1"/>
    <col min="3" max="3" width="29.2857142857143" style="5" customWidth="1"/>
    <col min="4" max="4" width="19.4285714285714" style="5" customWidth="1"/>
    <col min="5" max="5" width="30.4285714285714" style="5" customWidth="1"/>
    <col min="6" max="6" width="19.1428571428571" style="5" customWidth="1"/>
    <col min="7" max="7" width="9.14285714285714" style="5"/>
    <col min="8" max="9" width="1.14285714285714" style="5" customWidth="1"/>
    <col min="10" max="13" width="12.7142857142857" customWidth="1"/>
  </cols>
  <sheetData>
    <row r="1" spans="1:9">
      <c r="A1" s="6" t="s">
        <v>157</v>
      </c>
      <c r="B1" s="7"/>
      <c r="C1" s="7"/>
      <c r="D1" s="7"/>
      <c r="E1" s="7"/>
      <c r="F1" s="7"/>
      <c r="G1" s="7"/>
      <c r="H1" s="7"/>
      <c r="I1" s="7"/>
    </row>
    <row r="2" spans="1:9">
      <c r="A2" s="6" t="s">
        <v>5</v>
      </c>
      <c r="B2" s="8" t="str">
        <f>'LPLK FR.13-F2'!A5</f>
        <v>FR.13-F2</v>
      </c>
      <c r="C2" s="7"/>
      <c r="D2" s="7"/>
      <c r="E2" s="7"/>
      <c r="F2" s="9" t="s">
        <v>307</v>
      </c>
      <c r="G2" s="7"/>
      <c r="H2" s="7"/>
      <c r="I2" s="7"/>
    </row>
    <row r="3" spans="2:9">
      <c r="B3" s="7"/>
      <c r="C3" s="7"/>
      <c r="D3" s="7"/>
      <c r="E3" s="7"/>
      <c r="F3" s="7"/>
      <c r="G3" s="7"/>
      <c r="H3" s="7"/>
      <c r="I3" s="7"/>
    </row>
    <row r="4" spans="2:9">
      <c r="B4" s="7"/>
      <c r="C4" s="7"/>
      <c r="D4" s="7"/>
      <c r="E4" s="7"/>
      <c r="F4" s="7"/>
      <c r="G4" s="7"/>
      <c r="H4" s="7"/>
      <c r="I4" s="7"/>
    </row>
    <row r="5" spans="2:9">
      <c r="B5" s="7"/>
      <c r="C5" s="7"/>
      <c r="D5" s="7"/>
      <c r="E5" s="7"/>
      <c r="F5" s="7"/>
      <c r="G5" s="7"/>
      <c r="H5" s="7"/>
      <c r="I5" s="7"/>
    </row>
    <row r="6" spans="2:9">
      <c r="B6" s="7"/>
      <c r="C6" s="7"/>
      <c r="D6" s="7"/>
      <c r="E6" s="7"/>
      <c r="F6" s="7"/>
      <c r="G6" s="7"/>
      <c r="H6" s="7"/>
      <c r="I6" s="7"/>
    </row>
    <row r="7" ht="24.75" customHeight="1" spans="1:9">
      <c r="A7" s="10" t="s">
        <v>159</v>
      </c>
      <c r="B7" s="10"/>
      <c r="C7" s="10"/>
      <c r="D7" s="10"/>
      <c r="E7" s="10"/>
      <c r="F7" s="10"/>
      <c r="G7" s="10"/>
      <c r="H7" s="10"/>
      <c r="I7" s="10"/>
    </row>
    <row r="8" s="1" customFormat="1" spans="1:9">
      <c r="A8" s="365" t="s">
        <v>10</v>
      </c>
      <c r="B8" s="12" t="s">
        <v>160</v>
      </c>
      <c r="C8" s="12"/>
      <c r="D8" s="11" t="s">
        <v>76</v>
      </c>
      <c r="E8" s="13" t="str">
        <f>'LPLK FR.13-F2'!E16</f>
        <v>(h) 13/IKU-Prodi-2-2020</v>
      </c>
      <c r="F8" s="12"/>
      <c r="G8" s="12"/>
      <c r="H8" s="12"/>
      <c r="I8" s="12"/>
    </row>
    <row r="9" s="1" customFormat="1" spans="1:9">
      <c r="A9" s="365" t="s">
        <v>50</v>
      </c>
      <c r="B9" s="12" t="s">
        <v>161</v>
      </c>
      <c r="C9" s="12"/>
      <c r="D9" s="11" t="s">
        <v>76</v>
      </c>
      <c r="E9" s="13">
        <f>'LPLK FR.13-F2'!B29</f>
        <v>3</v>
      </c>
      <c r="F9" s="12"/>
      <c r="G9" s="12"/>
      <c r="H9" s="12"/>
      <c r="I9" s="12"/>
    </row>
    <row r="10" s="1" customFormat="1" ht="33" customHeight="1" spans="1:9">
      <c r="A10" s="365" t="s">
        <v>52</v>
      </c>
      <c r="B10" s="12" t="s">
        <v>162</v>
      </c>
      <c r="C10" s="12"/>
      <c r="D10" s="11" t="s">
        <v>76</v>
      </c>
      <c r="E10" s="14" t="str">
        <f>'LPLK FR.13-F2'!C29</f>
        <v>Jumlah program/kegiatan pendampingan mahasiswa untuk mencapai kelulusan tepat waktu</v>
      </c>
      <c r="F10" s="14"/>
      <c r="G10" s="14"/>
      <c r="H10" s="15"/>
      <c r="I10" s="15"/>
    </row>
    <row r="11" s="1" customFormat="1" spans="1:9">
      <c r="A11" s="365" t="s">
        <v>54</v>
      </c>
      <c r="B11" s="12" t="s">
        <v>163</v>
      </c>
      <c r="C11" s="12"/>
      <c r="D11" s="11" t="s">
        <v>76</v>
      </c>
      <c r="E11" s="12" t="s">
        <v>130</v>
      </c>
      <c r="F11" s="12"/>
      <c r="G11" s="12"/>
      <c r="H11" s="12"/>
      <c r="I11" s="12"/>
    </row>
    <row r="12" s="1" customFormat="1" spans="1:9">
      <c r="A12" s="365" t="s">
        <v>57</v>
      </c>
      <c r="B12" s="12" t="s">
        <v>164</v>
      </c>
      <c r="C12" s="12"/>
      <c r="D12" s="11" t="s">
        <v>76</v>
      </c>
      <c r="E12" s="12" t="s">
        <v>308</v>
      </c>
      <c r="F12" s="12"/>
      <c r="G12" s="12"/>
      <c r="H12" s="12"/>
      <c r="I12" s="12"/>
    </row>
    <row r="13" spans="1:9">
      <c r="A13" s="365" t="s">
        <v>60</v>
      </c>
      <c r="B13" s="7" t="s">
        <v>166</v>
      </c>
      <c r="C13" s="7"/>
      <c r="D13" s="11" t="s">
        <v>76</v>
      </c>
      <c r="E13" s="7"/>
      <c r="F13" s="7"/>
      <c r="G13" s="7"/>
      <c r="H13" s="7"/>
      <c r="I13" s="7"/>
    </row>
    <row r="14" ht="5.25" customHeight="1" spans="2:9">
      <c r="B14" s="7"/>
      <c r="C14" s="7"/>
      <c r="D14" s="7"/>
      <c r="E14" s="7"/>
      <c r="F14" s="7"/>
      <c r="G14" s="7"/>
      <c r="H14" s="7"/>
      <c r="I14" s="7"/>
    </row>
    <row r="15" ht="24.95" customHeight="1" spans="2:9">
      <c r="B15" s="16" t="s">
        <v>167</v>
      </c>
      <c r="C15" s="17"/>
      <c r="D15" s="17"/>
      <c r="E15" s="17"/>
      <c r="F15" s="17"/>
      <c r="G15" s="18">
        <f>'LPLK FR.13-F2'!H29</f>
        <v>3</v>
      </c>
      <c r="H15" s="7"/>
      <c r="I15" s="7"/>
    </row>
    <row r="16" ht="24.95" customHeight="1" spans="2:9">
      <c r="B16" s="16" t="s">
        <v>171</v>
      </c>
      <c r="C16" s="17"/>
      <c r="D16" s="17"/>
      <c r="E16" s="17"/>
      <c r="F16" s="17"/>
      <c r="G16" s="19">
        <f>'LPLK FR.13-F2'!I29</f>
        <v>0.15</v>
      </c>
      <c r="H16" s="7"/>
      <c r="I16" s="7"/>
    </row>
    <row r="17" ht="8.25" customHeight="1" spans="2:12">
      <c r="B17" s="20"/>
      <c r="C17" s="20"/>
      <c r="D17" s="20"/>
      <c r="E17" s="20"/>
      <c r="F17" s="20"/>
      <c r="G17" s="21"/>
      <c r="H17" s="7"/>
      <c r="I17" s="7"/>
      <c r="L17" s="85"/>
    </row>
    <row r="18" spans="1:9">
      <c r="A18" s="365" t="s">
        <v>62</v>
      </c>
      <c r="B18" s="7" t="s">
        <v>172</v>
      </c>
      <c r="C18" s="7"/>
      <c r="D18" s="11" t="s">
        <v>76</v>
      </c>
      <c r="E18" s="7"/>
      <c r="F18" s="7"/>
      <c r="G18" s="7"/>
      <c r="H18" s="7"/>
      <c r="I18" s="7"/>
    </row>
    <row r="19" ht="8.25" customHeight="1" spans="2:9">
      <c r="B19" s="7"/>
      <c r="C19" s="7"/>
      <c r="D19" s="7"/>
      <c r="E19" s="7"/>
      <c r="F19" s="7"/>
      <c r="G19" s="7"/>
      <c r="H19" s="7"/>
      <c r="I19" s="7"/>
    </row>
    <row r="20" ht="48.75" customHeight="1" spans="2:9">
      <c r="B20" s="22" t="str">
        <f>'LPLK FR.13-F2'!N29</f>
        <v>Jumlah kegiatan pendampingan dalam upaya percepatan kelulusan mahasiswa agar dapat lulus tepat waktu</v>
      </c>
      <c r="C20" s="23"/>
      <c r="D20" s="23"/>
      <c r="E20" s="23"/>
      <c r="F20" s="23"/>
      <c r="G20" s="24"/>
      <c r="H20" s="7"/>
      <c r="I20" s="7"/>
    </row>
    <row r="21" ht="8.25" customHeight="1" spans="2:12">
      <c r="B21" s="20"/>
      <c r="C21" s="20"/>
      <c r="D21" s="20"/>
      <c r="E21" s="20"/>
      <c r="F21" s="20"/>
      <c r="G21" s="21"/>
      <c r="H21" s="7"/>
      <c r="I21" s="7"/>
      <c r="L21" s="85"/>
    </row>
    <row r="22" spans="1:9">
      <c r="A22" s="365" t="s">
        <v>64</v>
      </c>
      <c r="B22" s="7" t="s">
        <v>173</v>
      </c>
      <c r="C22" s="7"/>
      <c r="D22" s="11" t="s">
        <v>76</v>
      </c>
      <c r="E22" s="7"/>
      <c r="F22" s="7"/>
      <c r="G22" s="7"/>
      <c r="H22" s="7"/>
      <c r="I22" s="7"/>
    </row>
    <row r="23" ht="8.25" customHeight="1" spans="2:9">
      <c r="B23" s="7"/>
      <c r="C23" s="7"/>
      <c r="D23" s="7"/>
      <c r="E23" s="7"/>
      <c r="F23" s="7"/>
      <c r="G23" s="7"/>
      <c r="H23" s="7"/>
      <c r="I23" s="7"/>
    </row>
    <row r="24" ht="24.95" customHeight="1" spans="2:16">
      <c r="B24" s="25" t="s">
        <v>174</v>
      </c>
      <c r="C24" s="26" t="s">
        <v>309</v>
      </c>
      <c r="D24" s="26"/>
      <c r="E24" s="26"/>
      <c r="F24" s="27"/>
      <c r="G24" s="28">
        <v>8</v>
      </c>
      <c r="H24" s="7"/>
      <c r="I24" s="7"/>
      <c r="J24" s="86" t="s">
        <v>169</v>
      </c>
      <c r="K24" s="87" t="s">
        <v>176</v>
      </c>
      <c r="L24" s="87"/>
      <c r="M24" s="87"/>
      <c r="N24" s="87"/>
      <c r="O24" s="87"/>
      <c r="P24" s="88"/>
    </row>
    <row r="25" ht="24.95" customHeight="1" spans="2:12">
      <c r="B25" s="29"/>
      <c r="C25" s="30" t="s">
        <v>130</v>
      </c>
      <c r="D25" s="31" t="s">
        <v>180</v>
      </c>
      <c r="E25" s="31"/>
      <c r="F25" s="32"/>
      <c r="G25" s="33">
        <f>G24</f>
        <v>8</v>
      </c>
      <c r="H25" s="7"/>
      <c r="I25" s="7"/>
      <c r="L25" s="85"/>
    </row>
    <row r="26" ht="8.25" customHeight="1" spans="2:12">
      <c r="B26" s="20"/>
      <c r="C26" s="20"/>
      <c r="D26" s="20"/>
      <c r="E26" s="20"/>
      <c r="F26" s="20"/>
      <c r="G26" s="21"/>
      <c r="H26" s="7"/>
      <c r="I26" s="7"/>
      <c r="L26" s="85"/>
    </row>
    <row r="27" spans="1:9">
      <c r="A27" s="365" t="s">
        <v>183</v>
      </c>
      <c r="B27" s="34" t="s">
        <v>184</v>
      </c>
      <c r="C27" s="34"/>
      <c r="D27" s="11" t="s">
        <v>76</v>
      </c>
      <c r="E27" s="7"/>
      <c r="F27" s="7"/>
      <c r="G27" s="7"/>
      <c r="H27" s="7"/>
      <c r="I27" s="7"/>
    </row>
    <row r="28" ht="8.25" customHeight="1" spans="2:9">
      <c r="B28" s="7"/>
      <c r="C28" s="7"/>
      <c r="D28" s="7"/>
      <c r="E28" s="7"/>
      <c r="F28" s="7"/>
      <c r="G28" s="7"/>
      <c r="H28" s="7"/>
      <c r="I28" s="7"/>
    </row>
    <row r="29" ht="23.25" customHeight="1" spans="2:9">
      <c r="B29" s="35" t="s">
        <v>173</v>
      </c>
      <c r="C29" s="36"/>
      <c r="D29" s="36"/>
      <c r="E29" s="36"/>
      <c r="F29" s="36"/>
      <c r="G29" s="18">
        <f>G25</f>
        <v>8</v>
      </c>
      <c r="H29" s="7"/>
      <c r="I29" s="7"/>
    </row>
    <row r="30" ht="23.25" customHeight="1" spans="2:9">
      <c r="B30" s="35" t="s">
        <v>113</v>
      </c>
      <c r="C30" s="36"/>
      <c r="D30" s="36"/>
      <c r="E30" s="36"/>
      <c r="F30" s="36"/>
      <c r="G30" s="37">
        <f>G15</f>
        <v>3</v>
      </c>
      <c r="H30" s="7"/>
      <c r="I30" s="7"/>
    </row>
    <row r="31" ht="24.95" customHeight="1" spans="2:12">
      <c r="B31" s="38" t="s">
        <v>185</v>
      </c>
      <c r="C31" s="39"/>
      <c r="D31" s="40" t="str">
        <f>B29</f>
        <v>Realisasi Kinerja</v>
      </c>
      <c r="E31" s="40"/>
      <c r="F31" s="41" t="s">
        <v>186</v>
      </c>
      <c r="G31" s="42">
        <f>(G29/G30)*100%</f>
        <v>2.66666666666667</v>
      </c>
      <c r="H31" s="7"/>
      <c r="I31" s="7"/>
      <c r="L31" s="85"/>
    </row>
    <row r="32" ht="29.25" customHeight="1" spans="2:12">
      <c r="B32" s="43"/>
      <c r="C32" s="44"/>
      <c r="D32" s="45" t="str">
        <f>B30</f>
        <v>Target</v>
      </c>
      <c r="E32" s="45"/>
      <c r="F32" s="46"/>
      <c r="G32" s="47"/>
      <c r="H32" s="7"/>
      <c r="I32" s="7"/>
      <c r="L32" s="85"/>
    </row>
    <row r="33" ht="8.25" customHeight="1" spans="2:12">
      <c r="B33" s="20"/>
      <c r="C33" s="20"/>
      <c r="D33" s="20"/>
      <c r="E33" s="20"/>
      <c r="F33" s="20"/>
      <c r="G33" s="21"/>
      <c r="H33" s="7"/>
      <c r="I33" s="7"/>
      <c r="L33" s="85"/>
    </row>
    <row r="34" spans="1:9">
      <c r="A34" s="365" t="s">
        <v>187</v>
      </c>
      <c r="B34" s="34" t="s">
        <v>188</v>
      </c>
      <c r="C34" s="34"/>
      <c r="D34" s="11" t="s">
        <v>76</v>
      </c>
      <c r="E34" s="7"/>
      <c r="F34" s="7"/>
      <c r="G34" s="7"/>
      <c r="H34" s="7"/>
      <c r="I34" s="7"/>
    </row>
    <row r="35" ht="8.25" customHeight="1" spans="2:9">
      <c r="B35" s="7"/>
      <c r="C35" s="7"/>
      <c r="D35" s="7"/>
      <c r="E35" s="7"/>
      <c r="F35" s="7"/>
      <c r="G35" s="7"/>
      <c r="H35" s="7"/>
      <c r="I35" s="7"/>
    </row>
    <row r="36" ht="24.95" customHeight="1" spans="2:9">
      <c r="B36" s="48" t="s">
        <v>189</v>
      </c>
      <c r="C36" s="49"/>
      <c r="D36" s="49"/>
      <c r="E36" s="49"/>
      <c r="F36" s="50"/>
      <c r="G36" s="51">
        <f>G31</f>
        <v>2.66666666666667</v>
      </c>
      <c r="H36" s="7"/>
      <c r="I36" s="7"/>
    </row>
    <row r="37" ht="24.75" customHeight="1" spans="2:9">
      <c r="B37" s="52" t="s">
        <v>190</v>
      </c>
      <c r="C37" s="53"/>
      <c r="D37" s="53"/>
      <c r="E37" s="53"/>
      <c r="F37" s="54" t="s">
        <v>191</v>
      </c>
      <c r="G37" s="55" t="s">
        <v>192</v>
      </c>
      <c r="H37" s="7"/>
      <c r="I37" s="7"/>
    </row>
    <row r="38" ht="15.75" spans="2:9">
      <c r="B38" s="56" t="s">
        <v>193</v>
      </c>
      <c r="C38" s="57"/>
      <c r="D38" s="57"/>
      <c r="E38" s="57"/>
      <c r="F38" s="58">
        <v>0</v>
      </c>
      <c r="G38" s="59">
        <v>0</v>
      </c>
      <c r="H38" s="7"/>
      <c r="I38" s="7"/>
    </row>
    <row r="39" spans="2:9">
      <c r="B39" s="56" t="s">
        <v>194</v>
      </c>
      <c r="C39" s="57"/>
      <c r="D39" s="57"/>
      <c r="E39" s="57"/>
      <c r="F39" s="58">
        <v>0.3</v>
      </c>
      <c r="G39" s="59">
        <v>0.3</v>
      </c>
      <c r="H39" s="7"/>
      <c r="I39" s="7"/>
    </row>
    <row r="40" customHeight="1" spans="2:9">
      <c r="B40" s="56" t="s">
        <v>195</v>
      </c>
      <c r="C40" s="57"/>
      <c r="D40" s="57"/>
      <c r="E40" s="57"/>
      <c r="F40" s="58">
        <v>0.5</v>
      </c>
      <c r="G40" s="59">
        <v>0.5</v>
      </c>
      <c r="H40" s="7"/>
      <c r="I40" s="7"/>
    </row>
    <row r="41" customHeight="1" spans="2:9">
      <c r="B41" s="56" t="s">
        <v>196</v>
      </c>
      <c r="C41" s="57"/>
      <c r="D41" s="57"/>
      <c r="E41" s="57"/>
      <c r="F41" s="58">
        <v>0.75</v>
      </c>
      <c r="G41" s="59">
        <v>0.75</v>
      </c>
      <c r="H41" s="7"/>
      <c r="I41" s="7"/>
    </row>
    <row r="42" spans="2:9">
      <c r="B42" s="56" t="s">
        <v>197</v>
      </c>
      <c r="C42" s="57"/>
      <c r="D42" s="57"/>
      <c r="E42" s="57"/>
      <c r="F42" s="58">
        <v>0.9</v>
      </c>
      <c r="G42" s="59">
        <v>0.9</v>
      </c>
      <c r="H42" s="7"/>
      <c r="I42" s="7"/>
    </row>
    <row r="43" spans="2:9">
      <c r="B43" s="56" t="s">
        <v>198</v>
      </c>
      <c r="C43" s="57"/>
      <c r="D43" s="57"/>
      <c r="E43" s="57"/>
      <c r="F43" s="58">
        <v>1</v>
      </c>
      <c r="G43" s="59">
        <v>1</v>
      </c>
      <c r="H43" s="7"/>
      <c r="I43" s="7"/>
    </row>
    <row r="44" ht="15.75" spans="2:9">
      <c r="B44" s="56" t="s">
        <v>199</v>
      </c>
      <c r="C44" s="57"/>
      <c r="D44" s="57"/>
      <c r="E44" s="57"/>
      <c r="F44" s="60">
        <v>1</v>
      </c>
      <c r="G44" s="59">
        <v>1.1</v>
      </c>
      <c r="H44" s="7"/>
      <c r="I44" s="7"/>
    </row>
    <row r="45" ht="24.95" customHeight="1" spans="2:9">
      <c r="B45" s="61" t="s">
        <v>200</v>
      </c>
      <c r="C45" s="62"/>
      <c r="D45" s="49"/>
      <c r="E45" s="49"/>
      <c r="F45" s="55"/>
      <c r="G45" s="63">
        <f>IF(G36=F38,G38,IF(G36&lt;=F39,G39,IF(G36&lt;=F40,G40,IF(G36&lt;=F41,G41,IF(G36&lt;=F42,G42,IF(G36&lt;=F43,G43,IF(G36&gt;F44,G44)))))))</f>
        <v>1.1</v>
      </c>
      <c r="H45" s="7"/>
      <c r="I45" s="7"/>
    </row>
    <row r="46" ht="8.25" customHeight="1" spans="2:12">
      <c r="B46" s="20"/>
      <c r="C46" s="20"/>
      <c r="D46" s="20"/>
      <c r="E46" s="20"/>
      <c r="F46" s="20"/>
      <c r="G46" s="21"/>
      <c r="H46" s="7"/>
      <c r="I46" s="7"/>
      <c r="L46" s="85"/>
    </row>
    <row r="47" spans="1:9">
      <c r="A47" s="365" t="s">
        <v>201</v>
      </c>
      <c r="B47" s="34" t="s">
        <v>202</v>
      </c>
      <c r="C47" s="34"/>
      <c r="D47" s="11" t="s">
        <v>76</v>
      </c>
      <c r="E47" s="7"/>
      <c r="F47" s="7"/>
      <c r="G47" s="7"/>
      <c r="H47" s="7"/>
      <c r="I47" s="7"/>
    </row>
    <row r="48" ht="8.25" customHeight="1" spans="2:9">
      <c r="B48" s="7"/>
      <c r="C48" s="7"/>
      <c r="D48" s="7"/>
      <c r="E48" s="7"/>
      <c r="F48" s="7"/>
      <c r="G48" s="7"/>
      <c r="H48" s="7"/>
      <c r="I48" s="7"/>
    </row>
    <row r="49" ht="24.95" customHeight="1" spans="2:9">
      <c r="B49" s="35" t="s">
        <v>200</v>
      </c>
      <c r="C49" s="36"/>
      <c r="D49" s="36"/>
      <c r="E49" s="36"/>
      <c r="F49" s="36"/>
      <c r="G49" s="19">
        <f>G45</f>
        <v>1.1</v>
      </c>
      <c r="H49" s="7"/>
      <c r="I49" s="7"/>
    </row>
    <row r="50" ht="24.95" customHeight="1" spans="2:9">
      <c r="B50" s="35" t="s">
        <v>114</v>
      </c>
      <c r="C50" s="36"/>
      <c r="D50" s="36"/>
      <c r="E50" s="36"/>
      <c r="F50" s="36"/>
      <c r="G50" s="19">
        <f>G16</f>
        <v>0.15</v>
      </c>
      <c r="H50" s="7"/>
      <c r="I50" s="7"/>
    </row>
    <row r="51" s="2" customFormat="1" ht="24.95" customHeight="1" spans="1:9">
      <c r="A51" s="64"/>
      <c r="B51" s="65" t="s">
        <v>203</v>
      </c>
      <c r="C51" s="66"/>
      <c r="D51" s="67" t="s">
        <v>204</v>
      </c>
      <c r="E51" s="67"/>
      <c r="F51" s="68"/>
      <c r="G51" s="69">
        <f>G49*G50</f>
        <v>0.165</v>
      </c>
      <c r="H51" s="70"/>
      <c r="I51" s="70"/>
    </row>
    <row r="52" ht="15.75" spans="2:9">
      <c r="B52" s="7"/>
      <c r="C52" s="7"/>
      <c r="D52" s="7"/>
      <c r="E52" s="7"/>
      <c r="F52" s="7"/>
      <c r="G52" s="7"/>
      <c r="H52" s="7"/>
      <c r="I52" s="7"/>
    </row>
    <row r="53" spans="2:9">
      <c r="B53" s="7"/>
      <c r="C53" s="7"/>
      <c r="D53" s="7"/>
      <c r="E53" s="7"/>
      <c r="F53" s="7"/>
      <c r="G53" s="7"/>
      <c r="H53" s="7"/>
      <c r="I53" s="7"/>
    </row>
    <row r="54" spans="2:9">
      <c r="B54" s="7"/>
      <c r="C54" s="7"/>
      <c r="D54" s="7"/>
      <c r="E54" s="7"/>
      <c r="F54" s="7"/>
      <c r="G54" s="7"/>
      <c r="H54" s="7"/>
      <c r="I54" s="7"/>
    </row>
    <row r="55" spans="1:9">
      <c r="A55" s="365" t="s">
        <v>205</v>
      </c>
      <c r="B55" s="34" t="s">
        <v>206</v>
      </c>
      <c r="C55" s="34"/>
      <c r="D55" s="11" t="s">
        <v>76</v>
      </c>
      <c r="E55" s="7"/>
      <c r="F55" s="7"/>
      <c r="G55" s="7"/>
      <c r="H55" s="7"/>
      <c r="I55" s="7"/>
    </row>
    <row r="56" spans="2:9">
      <c r="B56" s="7" t="s">
        <v>174</v>
      </c>
      <c r="C56" s="7" t="s">
        <v>207</v>
      </c>
      <c r="D56" s="7"/>
      <c r="E56" s="7"/>
      <c r="F56" s="7"/>
      <c r="G56" s="7"/>
      <c r="H56" s="7"/>
      <c r="I56" s="7"/>
    </row>
    <row r="57" spans="2:9">
      <c r="B57" s="7"/>
      <c r="C57" s="7" t="s">
        <v>310</v>
      </c>
      <c r="D57" s="7"/>
      <c r="E57" s="7"/>
      <c r="F57" s="7"/>
      <c r="G57" s="7"/>
      <c r="H57" s="7"/>
      <c r="I57" s="7"/>
    </row>
    <row r="58" s="3" customFormat="1" ht="23.25" customHeight="1" spans="1:9">
      <c r="A58" s="71"/>
      <c r="B58" s="72" t="s">
        <v>109</v>
      </c>
      <c r="C58" s="72" t="s">
        <v>311</v>
      </c>
      <c r="D58" s="72" t="s">
        <v>312</v>
      </c>
      <c r="E58" s="72" t="s">
        <v>313</v>
      </c>
      <c r="F58" s="128" t="s">
        <v>314</v>
      </c>
      <c r="G58" s="73"/>
      <c r="H58" s="74"/>
      <c r="I58" s="74"/>
    </row>
    <row r="59" spans="2:11">
      <c r="B59" s="132">
        <v>1</v>
      </c>
      <c r="C59" s="76" t="s">
        <v>315</v>
      </c>
      <c r="D59" s="77" t="s">
        <v>316</v>
      </c>
      <c r="E59" s="77">
        <v>40</v>
      </c>
      <c r="F59" s="129" t="s">
        <v>317</v>
      </c>
      <c r="G59" s="130"/>
      <c r="H59" s="7"/>
      <c r="I59" s="7"/>
      <c r="J59" s="89" t="s">
        <v>169</v>
      </c>
      <c r="K59" s="90" t="s">
        <v>213</v>
      </c>
    </row>
    <row r="60" spans="2:11">
      <c r="B60" s="132">
        <v>2</v>
      </c>
      <c r="C60" s="76" t="s">
        <v>315</v>
      </c>
      <c r="D60" s="77" t="s">
        <v>318</v>
      </c>
      <c r="E60" s="77">
        <v>14</v>
      </c>
      <c r="F60" s="129" t="s">
        <v>319</v>
      </c>
      <c r="G60" s="130"/>
      <c r="H60" s="7"/>
      <c r="I60" s="7"/>
      <c r="J60" s="91"/>
      <c r="K60" s="92"/>
    </row>
    <row r="61" ht="28.5" spans="2:11">
      <c r="B61" s="132">
        <v>3</v>
      </c>
      <c r="C61" s="144" t="s">
        <v>320</v>
      </c>
      <c r="D61" s="77" t="s">
        <v>321</v>
      </c>
      <c r="E61" s="77">
        <v>10</v>
      </c>
      <c r="F61" s="129" t="s">
        <v>322</v>
      </c>
      <c r="G61" s="130"/>
      <c r="H61" s="7"/>
      <c r="I61" s="7"/>
      <c r="J61" s="91"/>
      <c r="K61" s="92"/>
    </row>
    <row r="62" ht="28.5" spans="2:11">
      <c r="B62" s="132">
        <v>4</v>
      </c>
      <c r="C62" s="144" t="s">
        <v>323</v>
      </c>
      <c r="D62" s="77" t="s">
        <v>321</v>
      </c>
      <c r="E62" s="77">
        <v>10</v>
      </c>
      <c r="F62" s="129" t="s">
        <v>324</v>
      </c>
      <c r="G62" s="130"/>
      <c r="H62" s="7"/>
      <c r="I62" s="7"/>
      <c r="J62" s="91"/>
      <c r="K62" s="92"/>
    </row>
    <row r="63" spans="2:9">
      <c r="B63" s="7"/>
      <c r="C63" s="7"/>
      <c r="D63" s="91"/>
      <c r="E63" s="92"/>
      <c r="F63"/>
      <c r="G63"/>
      <c r="H63"/>
      <c r="I63"/>
    </row>
    <row r="64" spans="2:11">
      <c r="B64" s="132">
        <v>5</v>
      </c>
      <c r="C64" s="76" t="s">
        <v>325</v>
      </c>
      <c r="D64" s="77" t="s">
        <v>326</v>
      </c>
      <c r="E64" s="77">
        <v>27</v>
      </c>
      <c r="F64" s="129" t="s">
        <v>327</v>
      </c>
      <c r="G64" s="130"/>
      <c r="H64" s="7"/>
      <c r="I64" s="7"/>
      <c r="J64" s="91"/>
      <c r="K64" s="92"/>
    </row>
    <row r="65" spans="2:11">
      <c r="B65" s="132">
        <v>6</v>
      </c>
      <c r="C65" s="145" t="s">
        <v>315</v>
      </c>
      <c r="D65" s="133" t="s">
        <v>328</v>
      </c>
      <c r="E65" s="133">
        <v>23</v>
      </c>
      <c r="F65" s="134"/>
      <c r="G65" s="135"/>
      <c r="H65" s="7"/>
      <c r="I65" s="7"/>
      <c r="J65" s="91"/>
      <c r="K65" s="92"/>
    </row>
    <row r="66" spans="2:11">
      <c r="B66" s="132">
        <v>7</v>
      </c>
      <c r="C66" s="146" t="s">
        <v>329</v>
      </c>
      <c r="D66" s="133" t="s">
        <v>330</v>
      </c>
      <c r="E66" s="133">
        <v>61</v>
      </c>
      <c r="F66" s="129" t="s">
        <v>327</v>
      </c>
      <c r="G66" s="130"/>
      <c r="H66" s="7"/>
      <c r="I66" s="7"/>
      <c r="J66" s="91"/>
      <c r="K66" s="92"/>
    </row>
    <row r="67" spans="2:11">
      <c r="B67" s="132">
        <v>8</v>
      </c>
      <c r="C67" s="146" t="s">
        <v>331</v>
      </c>
      <c r="D67" s="133" t="s">
        <v>330</v>
      </c>
      <c r="E67" s="133">
        <v>68</v>
      </c>
      <c r="F67" s="129" t="s">
        <v>327</v>
      </c>
      <c r="G67" s="130"/>
      <c r="H67" s="7"/>
      <c r="I67" s="7"/>
      <c r="J67" s="91"/>
      <c r="K67" s="92"/>
    </row>
    <row r="68" spans="2:11">
      <c r="B68" s="80"/>
      <c r="C68" s="81"/>
      <c r="D68" s="82"/>
      <c r="E68" s="82"/>
      <c r="F68" s="136"/>
      <c r="G68" s="137"/>
      <c r="H68" s="7"/>
      <c r="I68" s="7"/>
      <c r="J68" s="91"/>
      <c r="K68" s="92"/>
    </row>
    <row r="69" ht="15.75" spans="2:11">
      <c r="B69" s="80"/>
      <c r="C69" s="81"/>
      <c r="D69" s="82"/>
      <c r="E69" s="82"/>
      <c r="F69" s="136"/>
      <c r="G69" s="137"/>
      <c r="H69" s="7"/>
      <c r="I69" s="7"/>
      <c r="J69" s="103"/>
      <c r="K69" s="104"/>
    </row>
    <row r="70" ht="15.75" spans="2:9">
      <c r="B70" s="7"/>
      <c r="C70" s="7"/>
      <c r="D70" s="7"/>
      <c r="E70" s="7"/>
      <c r="F70" s="7"/>
      <c r="G70" s="7"/>
      <c r="H70" s="7"/>
      <c r="I70" s="7"/>
    </row>
    <row r="71" ht="15.75" spans="2:16">
      <c r="B71" s="7" t="s">
        <v>177</v>
      </c>
      <c r="C71" s="7" t="s">
        <v>332</v>
      </c>
      <c r="D71" s="7"/>
      <c r="E71" s="7"/>
      <c r="F71" s="7"/>
      <c r="G71" s="7"/>
      <c r="H71" s="7"/>
      <c r="I71" s="7"/>
      <c r="J71" s="86" t="s">
        <v>169</v>
      </c>
      <c r="K71" s="87" t="s">
        <v>219</v>
      </c>
      <c r="L71" s="87"/>
      <c r="M71" s="87"/>
      <c r="N71" s="87"/>
      <c r="O71" s="87"/>
      <c r="P71" s="88"/>
    </row>
    <row r="72" spans="2:9">
      <c r="B72" s="7"/>
      <c r="C72" s="7" t="s">
        <v>333</v>
      </c>
      <c r="D72" s="7"/>
      <c r="E72" s="7"/>
      <c r="F72" s="7"/>
      <c r="G72" s="7"/>
      <c r="H72" s="7"/>
      <c r="I72" s="7"/>
    </row>
    <row r="73" spans="2:9">
      <c r="B73" s="7"/>
      <c r="C73" s="7" t="s">
        <v>334</v>
      </c>
      <c r="D73" s="7"/>
      <c r="E73" s="7"/>
      <c r="F73" s="7"/>
      <c r="G73" s="7"/>
      <c r="H73" s="7"/>
      <c r="I73" s="7"/>
    </row>
    <row r="74" spans="2:9">
      <c r="B74" s="7"/>
      <c r="C74" s="7"/>
      <c r="D74" s="7"/>
      <c r="E74" s="7"/>
      <c r="F74" s="7"/>
      <c r="G74" s="7"/>
      <c r="H74" s="7"/>
      <c r="I74" s="7"/>
    </row>
    <row r="75" spans="1:9">
      <c r="A75" s="365" t="s">
        <v>223</v>
      </c>
      <c r="B75" s="34" t="s">
        <v>224</v>
      </c>
      <c r="C75" s="34"/>
      <c r="D75" s="11" t="s">
        <v>76</v>
      </c>
      <c r="E75" s="7"/>
      <c r="F75" s="7"/>
      <c r="G75" s="7"/>
      <c r="H75" s="7"/>
      <c r="I75" s="7"/>
    </row>
    <row r="76" ht="15.75" spans="2:11">
      <c r="B76" s="7"/>
      <c r="C76" s="7"/>
      <c r="D76" s="7"/>
      <c r="E76" s="7"/>
      <c r="F76" s="7"/>
      <c r="G76" s="7"/>
      <c r="H76" s="7"/>
      <c r="J76" s="105"/>
      <c r="K76" s="105"/>
    </row>
    <row r="77" ht="15.75" spans="2:16">
      <c r="B77" s="7" t="s">
        <v>225</v>
      </c>
      <c r="C77" s="93" t="s">
        <v>226</v>
      </c>
      <c r="D77" s="7"/>
      <c r="E77" s="7"/>
      <c r="F77" s="7"/>
      <c r="G77" s="7"/>
      <c r="H77" s="7"/>
      <c r="J77" s="86" t="s">
        <v>169</v>
      </c>
      <c r="K77" s="87" t="s">
        <v>227</v>
      </c>
      <c r="L77" s="87"/>
      <c r="M77" s="87"/>
      <c r="N77" s="87"/>
      <c r="O77" s="87"/>
      <c r="P77" s="88"/>
    </row>
    <row r="78" ht="15.75" spans="2:11">
      <c r="B78" s="7"/>
      <c r="C78" s="7"/>
      <c r="D78" s="7"/>
      <c r="E78" s="7"/>
      <c r="F78" s="7"/>
      <c r="G78" s="7"/>
      <c r="H78" s="7"/>
      <c r="J78" s="105"/>
      <c r="K78" s="105"/>
    </row>
    <row r="79" spans="2:15">
      <c r="B79" s="7"/>
      <c r="C79" s="94"/>
      <c r="D79" s="95"/>
      <c r="E79" s="95"/>
      <c r="F79" s="95"/>
      <c r="G79" s="96"/>
      <c r="H79" s="7"/>
      <c r="J79" s="89" t="s">
        <v>169</v>
      </c>
      <c r="K79" s="106" t="s">
        <v>228</v>
      </c>
      <c r="L79" s="106"/>
      <c r="M79" s="106"/>
      <c r="N79" s="106"/>
      <c r="O79" s="90"/>
    </row>
    <row r="80" spans="2:15">
      <c r="B80" s="7"/>
      <c r="C80" s="147" t="s">
        <v>335</v>
      </c>
      <c r="D80" s="148"/>
      <c r="E80" s="148"/>
      <c r="F80" s="98"/>
      <c r="G80" s="99"/>
      <c r="H80" s="7"/>
      <c r="J80" s="91"/>
      <c r="K80" s="107"/>
      <c r="L80" s="107"/>
      <c r="M80" s="107"/>
      <c r="N80" s="107"/>
      <c r="O80" s="92"/>
    </row>
    <row r="81" spans="2:15">
      <c r="B81" s="7"/>
      <c r="C81" s="147" t="s">
        <v>336</v>
      </c>
      <c r="D81" s="148"/>
      <c r="E81" s="148"/>
      <c r="F81" s="98"/>
      <c r="G81" s="99"/>
      <c r="H81" s="7"/>
      <c r="J81" s="91"/>
      <c r="K81" s="107"/>
      <c r="L81" s="107"/>
      <c r="M81" s="107"/>
      <c r="N81" s="107"/>
      <c r="O81" s="92"/>
    </row>
    <row r="82" spans="2:15">
      <c r="B82" s="7"/>
      <c r="C82" s="147" t="s">
        <v>337</v>
      </c>
      <c r="D82" s="148"/>
      <c r="E82" s="148"/>
      <c r="F82" s="98"/>
      <c r="G82" s="99"/>
      <c r="H82" s="7"/>
      <c r="J82" s="91"/>
      <c r="K82" s="107"/>
      <c r="L82" s="107"/>
      <c r="M82" s="107"/>
      <c r="N82" s="107"/>
      <c r="O82" s="92"/>
    </row>
    <row r="83" spans="2:15">
      <c r="B83" s="7"/>
      <c r="C83" s="97"/>
      <c r="D83" s="98"/>
      <c r="E83" s="98"/>
      <c r="F83" s="98"/>
      <c r="G83" s="99"/>
      <c r="H83" s="7"/>
      <c r="J83" s="91"/>
      <c r="K83" s="107"/>
      <c r="L83" s="107"/>
      <c r="M83" s="107"/>
      <c r="N83" s="107"/>
      <c r="O83" s="92"/>
    </row>
    <row r="84" spans="2:15">
      <c r="B84" s="7"/>
      <c r="C84" s="97"/>
      <c r="D84" s="98"/>
      <c r="E84" s="98"/>
      <c r="F84" s="98"/>
      <c r="G84" s="99"/>
      <c r="H84" s="7"/>
      <c r="J84" s="91"/>
      <c r="K84" s="107"/>
      <c r="L84" s="107"/>
      <c r="M84" s="107"/>
      <c r="N84" s="107"/>
      <c r="O84" s="92"/>
    </row>
    <row r="85" spans="2:15">
      <c r="B85" s="7"/>
      <c r="C85" s="97"/>
      <c r="D85" s="98"/>
      <c r="E85" s="98"/>
      <c r="F85" s="98"/>
      <c r="G85" s="99"/>
      <c r="H85" s="7"/>
      <c r="J85" s="91"/>
      <c r="K85" s="107"/>
      <c r="L85" s="107"/>
      <c r="M85" s="107"/>
      <c r="N85" s="107"/>
      <c r="O85" s="92"/>
    </row>
    <row r="86" spans="2:15">
      <c r="B86" s="7"/>
      <c r="C86" s="97"/>
      <c r="D86" s="98"/>
      <c r="E86" s="98"/>
      <c r="F86" s="98"/>
      <c r="G86" s="99"/>
      <c r="H86" s="7"/>
      <c r="J86" s="91"/>
      <c r="K86" s="107"/>
      <c r="L86" s="107"/>
      <c r="M86" s="107"/>
      <c r="N86" s="107"/>
      <c r="O86" s="92"/>
    </row>
    <row r="87" spans="2:15">
      <c r="B87" s="7"/>
      <c r="C87" s="97"/>
      <c r="D87" s="98"/>
      <c r="E87" s="98"/>
      <c r="F87" s="98"/>
      <c r="G87" s="99"/>
      <c r="H87" s="7"/>
      <c r="J87" s="91"/>
      <c r="K87" s="107"/>
      <c r="L87" s="107"/>
      <c r="M87" s="107"/>
      <c r="N87" s="107"/>
      <c r="O87" s="92"/>
    </row>
    <row r="88" spans="2:15">
      <c r="B88" s="7"/>
      <c r="C88" s="97"/>
      <c r="D88" s="98"/>
      <c r="E88" s="98"/>
      <c r="F88" s="98"/>
      <c r="G88" s="99"/>
      <c r="H88" s="7"/>
      <c r="J88" s="91"/>
      <c r="K88" s="107"/>
      <c r="L88" s="107"/>
      <c r="M88" s="107"/>
      <c r="N88" s="107"/>
      <c r="O88" s="92"/>
    </row>
    <row r="89" spans="2:15">
      <c r="B89" s="7"/>
      <c r="C89" s="97"/>
      <c r="D89" s="98"/>
      <c r="E89" s="98"/>
      <c r="F89" s="98"/>
      <c r="G89" s="99"/>
      <c r="H89" s="7"/>
      <c r="J89" s="91"/>
      <c r="K89" s="107"/>
      <c r="L89" s="107"/>
      <c r="M89" s="107"/>
      <c r="N89" s="107"/>
      <c r="O89" s="92"/>
    </row>
    <row r="90" spans="2:15">
      <c r="B90" s="7"/>
      <c r="C90" s="97"/>
      <c r="D90" s="98"/>
      <c r="E90" s="98"/>
      <c r="F90" s="98"/>
      <c r="G90" s="99"/>
      <c r="H90" s="7"/>
      <c r="J90" s="91"/>
      <c r="K90" s="107"/>
      <c r="L90" s="107"/>
      <c r="M90" s="107"/>
      <c r="N90" s="107"/>
      <c r="O90" s="92"/>
    </row>
    <row r="91" spans="2:15">
      <c r="B91" s="7"/>
      <c r="C91" s="97"/>
      <c r="D91" s="98"/>
      <c r="E91" s="98"/>
      <c r="F91" s="98"/>
      <c r="G91" s="99"/>
      <c r="H91" s="7"/>
      <c r="J91" s="91"/>
      <c r="K91" s="107"/>
      <c r="L91" s="107"/>
      <c r="M91" s="107"/>
      <c r="N91" s="107"/>
      <c r="O91" s="92"/>
    </row>
    <row r="92" spans="2:15">
      <c r="B92" s="7"/>
      <c r="C92" s="97"/>
      <c r="D92" s="98"/>
      <c r="E92" s="98"/>
      <c r="F92" s="98"/>
      <c r="G92" s="99"/>
      <c r="H92" s="7"/>
      <c r="J92" s="91"/>
      <c r="K92" s="107"/>
      <c r="L92" s="107"/>
      <c r="M92" s="107"/>
      <c r="N92" s="107"/>
      <c r="O92" s="92"/>
    </row>
    <row r="93" ht="15.75" spans="2:15">
      <c r="B93" s="7"/>
      <c r="C93" s="100"/>
      <c r="D93" s="101"/>
      <c r="E93" s="101"/>
      <c r="F93" s="101"/>
      <c r="G93" s="102"/>
      <c r="H93" s="7"/>
      <c r="J93" s="103"/>
      <c r="K93" s="108"/>
      <c r="L93" s="108"/>
      <c r="M93" s="108"/>
      <c r="N93" s="108"/>
      <c r="O93" s="104"/>
    </row>
    <row r="94" ht="15.75" spans="2:15">
      <c r="B94" s="7"/>
      <c r="C94" s="7"/>
      <c r="D94" s="7"/>
      <c r="E94" s="7"/>
      <c r="F94" s="7"/>
      <c r="G94" s="7"/>
      <c r="H94" s="7"/>
      <c r="K94" s="105"/>
      <c r="L94" s="105"/>
      <c r="M94" s="105"/>
      <c r="N94" s="105"/>
      <c r="O94" s="105"/>
    </row>
    <row r="95" ht="15.75" spans="2:16">
      <c r="B95" s="7" t="s">
        <v>229</v>
      </c>
      <c r="C95" s="93" t="s">
        <v>226</v>
      </c>
      <c r="D95" s="7"/>
      <c r="E95" s="7"/>
      <c r="F95" s="7"/>
      <c r="G95" s="7"/>
      <c r="H95" s="7"/>
      <c r="J95" s="86" t="s">
        <v>169</v>
      </c>
      <c r="K95" s="87" t="s">
        <v>227</v>
      </c>
      <c r="L95" s="87"/>
      <c r="M95" s="87"/>
      <c r="N95" s="87"/>
      <c r="O95" s="87"/>
      <c r="P95" s="88"/>
    </row>
    <row r="96" ht="15.75" spans="2:11">
      <c r="B96" s="7"/>
      <c r="C96" s="7"/>
      <c r="D96" s="7"/>
      <c r="E96" s="7"/>
      <c r="F96" s="7"/>
      <c r="G96" s="7"/>
      <c r="H96" s="7"/>
      <c r="J96" s="105"/>
      <c r="K96" s="105"/>
    </row>
    <row r="97" spans="2:15">
      <c r="B97" s="7"/>
      <c r="C97" s="94"/>
      <c r="D97" s="95"/>
      <c r="E97" s="95"/>
      <c r="F97" s="95"/>
      <c r="G97" s="96"/>
      <c r="H97" s="7"/>
      <c r="J97" s="89" t="s">
        <v>169</v>
      </c>
      <c r="K97" s="106" t="s">
        <v>228</v>
      </c>
      <c r="L97" s="106"/>
      <c r="M97" s="106"/>
      <c r="N97" s="106"/>
      <c r="O97" s="90"/>
    </row>
    <row r="98" spans="2:15">
      <c r="B98" s="7"/>
      <c r="C98" s="97"/>
      <c r="D98" s="98"/>
      <c r="E98" s="98"/>
      <c r="F98" s="98"/>
      <c r="G98" s="99"/>
      <c r="H98" s="7"/>
      <c r="J98" s="91"/>
      <c r="K98" s="107"/>
      <c r="L98" s="107"/>
      <c r="M98" s="107"/>
      <c r="N98" s="107"/>
      <c r="O98" s="92"/>
    </row>
    <row r="99" spans="2:15">
      <c r="B99" s="7"/>
      <c r="C99" s="97"/>
      <c r="D99" s="98"/>
      <c r="E99" s="98"/>
      <c r="F99" s="98"/>
      <c r="G99" s="99"/>
      <c r="H99" s="7"/>
      <c r="J99" s="91"/>
      <c r="K99" s="107"/>
      <c r="L99" s="107"/>
      <c r="M99" s="107"/>
      <c r="N99" s="107"/>
      <c r="O99" s="92"/>
    </row>
    <row r="100" spans="2:15">
      <c r="B100" s="7"/>
      <c r="C100" s="97"/>
      <c r="D100" s="98"/>
      <c r="E100" s="98"/>
      <c r="F100" s="98"/>
      <c r="G100" s="99"/>
      <c r="H100" s="7"/>
      <c r="J100" s="91"/>
      <c r="K100" s="107"/>
      <c r="L100" s="107"/>
      <c r="M100" s="107"/>
      <c r="N100" s="107"/>
      <c r="O100" s="92"/>
    </row>
    <row r="101" spans="2:15">
      <c r="B101" s="7"/>
      <c r="C101" s="97"/>
      <c r="D101" s="98"/>
      <c r="E101" s="98"/>
      <c r="F101" s="98"/>
      <c r="G101" s="99"/>
      <c r="H101" s="7"/>
      <c r="J101" s="91"/>
      <c r="K101" s="107"/>
      <c r="L101" s="107"/>
      <c r="M101" s="107"/>
      <c r="N101" s="107"/>
      <c r="O101" s="92"/>
    </row>
    <row r="102" spans="2:15">
      <c r="B102" s="7"/>
      <c r="C102" s="97"/>
      <c r="D102" s="98"/>
      <c r="E102" s="98"/>
      <c r="F102" s="98"/>
      <c r="G102" s="99"/>
      <c r="H102" s="7"/>
      <c r="J102" s="91"/>
      <c r="K102" s="107"/>
      <c r="L102" s="107"/>
      <c r="M102" s="107"/>
      <c r="N102" s="107"/>
      <c r="O102" s="92"/>
    </row>
    <row r="103" spans="2:15">
      <c r="B103" s="7"/>
      <c r="C103" s="97"/>
      <c r="D103" s="98"/>
      <c r="E103" s="98"/>
      <c r="F103" s="98"/>
      <c r="G103" s="99"/>
      <c r="H103" s="7"/>
      <c r="J103" s="91"/>
      <c r="K103" s="107"/>
      <c r="L103" s="107"/>
      <c r="M103" s="107"/>
      <c r="N103" s="107"/>
      <c r="O103" s="92"/>
    </row>
    <row r="104" spans="2:15">
      <c r="B104" s="7"/>
      <c r="C104" s="97"/>
      <c r="D104" s="98"/>
      <c r="E104" s="98"/>
      <c r="F104" s="98"/>
      <c r="G104" s="99"/>
      <c r="H104" s="7"/>
      <c r="J104" s="91"/>
      <c r="K104" s="107"/>
      <c r="L104" s="107"/>
      <c r="M104" s="107"/>
      <c r="N104" s="107"/>
      <c r="O104" s="92"/>
    </row>
    <row r="105" spans="2:15">
      <c r="B105" s="7"/>
      <c r="C105" s="97"/>
      <c r="D105" s="98"/>
      <c r="E105" s="98"/>
      <c r="F105" s="98"/>
      <c r="G105" s="99"/>
      <c r="H105" s="7"/>
      <c r="J105" s="91"/>
      <c r="K105" s="107"/>
      <c r="L105" s="107"/>
      <c r="M105" s="107"/>
      <c r="N105" s="107"/>
      <c r="O105" s="92"/>
    </row>
    <row r="106" spans="2:15">
      <c r="B106" s="7"/>
      <c r="C106" s="97"/>
      <c r="D106" s="98"/>
      <c r="E106" s="98"/>
      <c r="F106" s="98"/>
      <c r="G106" s="99"/>
      <c r="H106" s="7"/>
      <c r="J106" s="91"/>
      <c r="K106" s="107"/>
      <c r="L106" s="107"/>
      <c r="M106" s="107"/>
      <c r="N106" s="107"/>
      <c r="O106" s="92"/>
    </row>
    <row r="107" spans="2:15">
      <c r="B107" s="7"/>
      <c r="C107" s="97"/>
      <c r="D107" s="98"/>
      <c r="E107" s="98"/>
      <c r="F107" s="98"/>
      <c r="G107" s="99"/>
      <c r="H107" s="7"/>
      <c r="J107" s="91"/>
      <c r="K107" s="107"/>
      <c r="L107" s="107"/>
      <c r="M107" s="107"/>
      <c r="N107" s="107"/>
      <c r="O107" s="92"/>
    </row>
    <row r="108" spans="2:15">
      <c r="B108" s="7"/>
      <c r="C108" s="97"/>
      <c r="D108" s="98"/>
      <c r="E108" s="98"/>
      <c r="F108" s="98"/>
      <c r="G108" s="99"/>
      <c r="H108" s="7"/>
      <c r="J108" s="91"/>
      <c r="K108" s="107"/>
      <c r="L108" s="107"/>
      <c r="M108" s="107"/>
      <c r="N108" s="107"/>
      <c r="O108" s="92"/>
    </row>
    <row r="109" spans="2:15">
      <c r="B109" s="7"/>
      <c r="C109" s="97"/>
      <c r="D109" s="98"/>
      <c r="E109" s="98"/>
      <c r="F109" s="98"/>
      <c r="G109" s="99"/>
      <c r="H109" s="7"/>
      <c r="J109" s="91"/>
      <c r="K109" s="107"/>
      <c r="L109" s="107"/>
      <c r="M109" s="107"/>
      <c r="N109" s="107"/>
      <c r="O109" s="92"/>
    </row>
    <row r="110" spans="2:15">
      <c r="B110" s="7"/>
      <c r="C110" s="97"/>
      <c r="D110" s="98"/>
      <c r="E110" s="98"/>
      <c r="F110" s="98"/>
      <c r="G110" s="99"/>
      <c r="H110" s="7"/>
      <c r="J110" s="91"/>
      <c r="K110" s="107"/>
      <c r="L110" s="107"/>
      <c r="M110" s="107"/>
      <c r="N110" s="107"/>
      <c r="O110" s="92"/>
    </row>
    <row r="111" ht="15.75" spans="2:15">
      <c r="B111" s="7"/>
      <c r="C111" s="100"/>
      <c r="D111" s="101"/>
      <c r="E111" s="101"/>
      <c r="F111" s="101"/>
      <c r="G111" s="102"/>
      <c r="H111" s="7"/>
      <c r="J111" s="103"/>
      <c r="K111" s="108"/>
      <c r="L111" s="108"/>
      <c r="M111" s="108"/>
      <c r="N111" s="108"/>
      <c r="O111" s="104"/>
    </row>
    <row r="112" spans="2:8">
      <c r="B112" s="7"/>
      <c r="C112" s="7"/>
      <c r="D112" s="7"/>
      <c r="E112" s="7"/>
      <c r="F112" s="7"/>
      <c r="G112" s="7"/>
      <c r="H112" s="7"/>
    </row>
    <row r="113" spans="2:8">
      <c r="B113" s="7"/>
      <c r="C113" s="7"/>
      <c r="D113" s="7"/>
      <c r="E113" s="7"/>
      <c r="F113" s="7"/>
      <c r="G113" s="7"/>
      <c r="H113" s="7"/>
    </row>
  </sheetData>
  <mergeCells count="37">
    <mergeCell ref="A7:H7"/>
    <mergeCell ref="E10:G10"/>
    <mergeCell ref="B15:F15"/>
    <mergeCell ref="B16:F16"/>
    <mergeCell ref="B20:G20"/>
    <mergeCell ref="C24:F24"/>
    <mergeCell ref="K24:P24"/>
    <mergeCell ref="D25:E25"/>
    <mergeCell ref="B29:F29"/>
    <mergeCell ref="B30:F30"/>
    <mergeCell ref="D31:E31"/>
    <mergeCell ref="D32:E32"/>
    <mergeCell ref="B49:F49"/>
    <mergeCell ref="B50:F50"/>
    <mergeCell ref="B51:C51"/>
    <mergeCell ref="D51:E51"/>
    <mergeCell ref="F58:G58"/>
    <mergeCell ref="F59:G59"/>
    <mergeCell ref="F60:G60"/>
    <mergeCell ref="F61:G61"/>
    <mergeCell ref="F62:G62"/>
    <mergeCell ref="F64:G64"/>
    <mergeCell ref="F65:G65"/>
    <mergeCell ref="F66:G66"/>
    <mergeCell ref="F67:G67"/>
    <mergeCell ref="F68:G68"/>
    <mergeCell ref="F69:G69"/>
    <mergeCell ref="K71:P71"/>
    <mergeCell ref="K77:P77"/>
    <mergeCell ref="K95:P95"/>
    <mergeCell ref="F31:F32"/>
    <mergeCell ref="G31:G32"/>
    <mergeCell ref="J79:J93"/>
    <mergeCell ref="J97:J111"/>
    <mergeCell ref="K97:O111"/>
    <mergeCell ref="K79:O93"/>
    <mergeCell ref="B31:C32"/>
  </mergeCells>
  <printOptions horizontalCentered="1"/>
  <pageMargins left="0.393700787401575" right="0.393700787401575" top="0.748031496062992" bottom="0.748031496062992" header="0.31496062992126" footer="0.31496062992126"/>
  <pageSetup paperSize="9" scale="80" orientation="portrait"/>
  <headerFooter>
    <oddFooter>&amp;LLembar Perhitungan Kinerja&amp;R&amp;P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P114"/>
  <sheetViews>
    <sheetView view="pageBreakPreview" zoomScale="90" zoomScaleNormal="100" zoomScaleSheetLayoutView="90" topLeftCell="A20" workbookViewId="0">
      <selection activeCell="G25" sqref="G25"/>
    </sheetView>
  </sheetViews>
  <sheetFormatPr defaultColWidth="9" defaultRowHeight="15"/>
  <cols>
    <col min="1" max="1" width="5" style="4" customWidth="1"/>
    <col min="2" max="2" width="5.14285714285714" style="5" customWidth="1"/>
    <col min="3" max="3" width="29.2857142857143" style="5" customWidth="1"/>
    <col min="4" max="4" width="19.4285714285714" style="5" customWidth="1"/>
    <col min="5" max="5" width="30.4285714285714" style="5" customWidth="1"/>
    <col min="6" max="6" width="19.1428571428571" style="5" customWidth="1"/>
    <col min="7" max="7" width="9.14285714285714" style="5"/>
    <col min="8" max="9" width="1.14285714285714" style="5" customWidth="1"/>
    <col min="10" max="13" width="12.7142857142857" customWidth="1"/>
  </cols>
  <sheetData>
    <row r="1" spans="1:9">
      <c r="A1" s="6" t="s">
        <v>157</v>
      </c>
      <c r="B1" s="7"/>
      <c r="C1" s="7"/>
      <c r="D1" s="7"/>
      <c r="E1" s="7"/>
      <c r="F1" s="7"/>
      <c r="G1" s="7"/>
      <c r="H1" s="7"/>
      <c r="I1" s="7"/>
    </row>
    <row r="2" spans="1:9">
      <c r="A2" s="6" t="s">
        <v>5</v>
      </c>
      <c r="B2" s="8" t="str">
        <f>'LPLK FR.13-F2'!A5</f>
        <v>FR.13-F2</v>
      </c>
      <c r="C2" s="7"/>
      <c r="D2" s="7"/>
      <c r="E2" s="7"/>
      <c r="F2" s="9" t="s">
        <v>307</v>
      </c>
      <c r="G2" s="7"/>
      <c r="H2" s="7"/>
      <c r="I2" s="7"/>
    </row>
    <row r="3" spans="2:9">
      <c r="B3" s="7"/>
      <c r="C3" s="7"/>
      <c r="D3" s="7"/>
      <c r="E3" s="7"/>
      <c r="F3" s="7"/>
      <c r="G3" s="7"/>
      <c r="H3" s="7"/>
      <c r="I3" s="7"/>
    </row>
    <row r="4" spans="2:9">
      <c r="B4" s="7"/>
      <c r="C4" s="7"/>
      <c r="D4" s="7"/>
      <c r="E4" s="7"/>
      <c r="F4" s="7"/>
      <c r="G4" s="7"/>
      <c r="H4" s="7"/>
      <c r="I4" s="7"/>
    </row>
    <row r="5" spans="2:9">
      <c r="B5" s="7"/>
      <c r="C5" s="7"/>
      <c r="D5" s="7"/>
      <c r="E5" s="7"/>
      <c r="F5" s="7"/>
      <c r="G5" s="7"/>
      <c r="H5" s="7"/>
      <c r="I5" s="7"/>
    </row>
    <row r="6" spans="2:9">
      <c r="B6" s="7"/>
      <c r="C6" s="7"/>
      <c r="D6" s="7"/>
      <c r="E6" s="7"/>
      <c r="F6" s="7"/>
      <c r="G6" s="7"/>
      <c r="H6" s="7"/>
      <c r="I6" s="7"/>
    </row>
    <row r="7" ht="24.75" customHeight="1" spans="1:9">
      <c r="A7" s="10" t="s">
        <v>159</v>
      </c>
      <c r="B7" s="10"/>
      <c r="C7" s="10"/>
      <c r="D7" s="10"/>
      <c r="E7" s="10"/>
      <c r="F7" s="10"/>
      <c r="G7" s="10"/>
      <c r="H7" s="10"/>
      <c r="I7" s="10"/>
    </row>
    <row r="8" s="1" customFormat="1" spans="1:9">
      <c r="A8" s="365" t="s">
        <v>10</v>
      </c>
      <c r="B8" s="12" t="s">
        <v>160</v>
      </c>
      <c r="C8" s="12"/>
      <c r="D8" s="11" t="s">
        <v>76</v>
      </c>
      <c r="E8" s="13" t="str">
        <f>'LPLK FR.13-F2'!E16</f>
        <v>(h) 13/IKU-Prodi-2-2020</v>
      </c>
      <c r="F8" s="12"/>
      <c r="G8" s="12"/>
      <c r="H8" s="12"/>
      <c r="I8" s="12"/>
    </row>
    <row r="9" s="1" customFormat="1" spans="1:9">
      <c r="A9" s="365" t="s">
        <v>50</v>
      </c>
      <c r="B9" s="12" t="s">
        <v>161</v>
      </c>
      <c r="C9" s="12"/>
      <c r="D9" s="11" t="s">
        <v>76</v>
      </c>
      <c r="E9" s="13">
        <f>'LPLK FR.13-F2'!B30</f>
        <v>4</v>
      </c>
      <c r="F9" s="12"/>
      <c r="G9" s="12"/>
      <c r="H9" s="12"/>
      <c r="I9" s="12"/>
    </row>
    <row r="10" s="1" customFormat="1" ht="33" customHeight="1" spans="1:9">
      <c r="A10" s="365" t="s">
        <v>52</v>
      </c>
      <c r="B10" s="12" t="s">
        <v>162</v>
      </c>
      <c r="C10" s="12"/>
      <c r="D10" s="11" t="s">
        <v>76</v>
      </c>
      <c r="E10" s="14" t="str">
        <f>'LPLK FR.13-F2'!C30</f>
        <v>Jumlah praktikum dan magang di perusahaan nasional/internasional per fakultas</v>
      </c>
      <c r="F10" s="14"/>
      <c r="G10" s="14"/>
      <c r="H10" s="15"/>
      <c r="I10" s="15"/>
    </row>
    <row r="11" s="1" customFormat="1" spans="1:9">
      <c r="A11" s="365" t="s">
        <v>54</v>
      </c>
      <c r="B11" s="12" t="s">
        <v>163</v>
      </c>
      <c r="C11" s="12"/>
      <c r="D11" s="11" t="s">
        <v>76</v>
      </c>
      <c r="E11" s="12" t="s">
        <v>130</v>
      </c>
      <c r="F11" s="12"/>
      <c r="G11" s="12"/>
      <c r="H11" s="12"/>
      <c r="I11" s="12"/>
    </row>
    <row r="12" s="1" customFormat="1" spans="1:9">
      <c r="A12" s="365" t="s">
        <v>57</v>
      </c>
      <c r="B12" s="12" t="s">
        <v>164</v>
      </c>
      <c r="C12" s="12"/>
      <c r="D12" s="11" t="s">
        <v>76</v>
      </c>
      <c r="E12" s="12" t="s">
        <v>338</v>
      </c>
      <c r="F12" s="12"/>
      <c r="G12" s="12"/>
      <c r="H12" s="12"/>
      <c r="I12" s="12"/>
    </row>
    <row r="13" spans="1:9">
      <c r="A13" s="365" t="s">
        <v>60</v>
      </c>
      <c r="B13" s="7" t="s">
        <v>166</v>
      </c>
      <c r="C13" s="7"/>
      <c r="D13" s="11" t="s">
        <v>76</v>
      </c>
      <c r="E13" s="7"/>
      <c r="F13" s="7"/>
      <c r="G13" s="7"/>
      <c r="H13" s="7"/>
      <c r="I13" s="7"/>
    </row>
    <row r="14" ht="5.25" customHeight="1" spans="2:9">
      <c r="B14" s="7"/>
      <c r="C14" s="7"/>
      <c r="D14" s="7"/>
      <c r="E14" s="7"/>
      <c r="F14" s="7"/>
      <c r="G14" s="7"/>
      <c r="H14" s="7"/>
      <c r="I14" s="7"/>
    </row>
    <row r="15" ht="24.95" customHeight="1" spans="2:9">
      <c r="B15" s="16" t="s">
        <v>167</v>
      </c>
      <c r="C15" s="17"/>
      <c r="D15" s="17"/>
      <c r="E15" s="17"/>
      <c r="F15" s="17"/>
      <c r="G15" s="18">
        <f>'LPLK FR.13-F2'!H30</f>
        <v>6</v>
      </c>
      <c r="H15" s="7"/>
      <c r="I15" s="7"/>
    </row>
    <row r="16" ht="24.95" customHeight="1" spans="2:9">
      <c r="B16" s="16" t="s">
        <v>171</v>
      </c>
      <c r="C16" s="17"/>
      <c r="D16" s="17"/>
      <c r="E16" s="17"/>
      <c r="F16" s="17"/>
      <c r="G16" s="19">
        <f>'LPLK FR.13-F2'!I30</f>
        <v>0.15</v>
      </c>
      <c r="H16" s="7"/>
      <c r="I16" s="7"/>
    </row>
    <row r="17" ht="8.25" customHeight="1" spans="2:12">
      <c r="B17" s="20"/>
      <c r="C17" s="20"/>
      <c r="D17" s="20"/>
      <c r="E17" s="20"/>
      <c r="F17" s="20"/>
      <c r="G17" s="21"/>
      <c r="H17" s="7"/>
      <c r="I17" s="7"/>
      <c r="L17" s="85"/>
    </row>
    <row r="18" spans="1:9">
      <c r="A18" s="365" t="s">
        <v>62</v>
      </c>
      <c r="B18" s="7" t="s">
        <v>172</v>
      </c>
      <c r="C18" s="7"/>
      <c r="D18" s="11" t="s">
        <v>76</v>
      </c>
      <c r="E18" s="7"/>
      <c r="F18" s="7"/>
      <c r="G18" s="7"/>
      <c r="H18" s="7"/>
      <c r="I18" s="7"/>
    </row>
    <row r="19" ht="8.25" customHeight="1" spans="2:9">
      <c r="B19" s="7"/>
      <c r="C19" s="7"/>
      <c r="D19" s="7"/>
      <c r="E19" s="7"/>
      <c r="F19" s="7"/>
      <c r="G19" s="7"/>
      <c r="H19" s="7"/>
      <c r="I19" s="7"/>
    </row>
    <row r="20" ht="48.75" customHeight="1" spans="2:9">
      <c r="B20" s="22" t="str">
        <f>'LPLK FR.13-F2'!N30</f>
        <v>Jumlah kegiatan praktikum dan magang pada perusahaan/lembaga nasional/internasional formal atau informal (dibuktikan dengan SK Dekan dan surat keterangan praktikum/magang dari perusahaan/lembaga/mitra)</v>
      </c>
      <c r="C20" s="23"/>
      <c r="D20" s="23"/>
      <c r="E20" s="23"/>
      <c r="F20" s="23"/>
      <c r="G20" s="24"/>
      <c r="H20" s="7"/>
      <c r="I20" s="7"/>
    </row>
    <row r="21" ht="8.25" customHeight="1" spans="2:12">
      <c r="B21" s="20"/>
      <c r="C21" s="20"/>
      <c r="D21" s="20"/>
      <c r="E21" s="20"/>
      <c r="F21" s="20"/>
      <c r="G21" s="21"/>
      <c r="H21" s="7"/>
      <c r="I21" s="7"/>
      <c r="L21" s="85"/>
    </row>
    <row r="22" spans="1:9">
      <c r="A22" s="365" t="s">
        <v>64</v>
      </c>
      <c r="B22" s="7" t="s">
        <v>173</v>
      </c>
      <c r="C22" s="7"/>
      <c r="D22" s="11" t="s">
        <v>76</v>
      </c>
      <c r="E22" s="7"/>
      <c r="F22" s="7"/>
      <c r="G22" s="7"/>
      <c r="H22" s="7"/>
      <c r="I22" s="7"/>
    </row>
    <row r="23" ht="8.25" customHeight="1" spans="2:9">
      <c r="B23" s="7"/>
      <c r="C23" s="7"/>
      <c r="D23" s="7"/>
      <c r="E23" s="7"/>
      <c r="F23" s="7"/>
      <c r="G23" s="7"/>
      <c r="H23" s="7"/>
      <c r="I23" s="7"/>
    </row>
    <row r="24" ht="24.95" customHeight="1" spans="2:16">
      <c r="B24" s="25" t="s">
        <v>174</v>
      </c>
      <c r="C24" s="26" t="s">
        <v>339</v>
      </c>
      <c r="D24" s="26"/>
      <c r="E24" s="26"/>
      <c r="F24" s="27"/>
      <c r="G24" s="28">
        <v>19</v>
      </c>
      <c r="H24" s="7"/>
      <c r="I24" s="7"/>
      <c r="J24" s="86" t="s">
        <v>169</v>
      </c>
      <c r="K24" s="87" t="s">
        <v>176</v>
      </c>
      <c r="L24" s="87"/>
      <c r="M24" s="87"/>
      <c r="N24" s="87"/>
      <c r="O24" s="87"/>
      <c r="P24" s="88"/>
    </row>
    <row r="25" ht="24.95" customHeight="1" spans="2:12">
      <c r="B25" s="29"/>
      <c r="C25" s="30" t="s">
        <v>130</v>
      </c>
      <c r="D25" s="31" t="s">
        <v>180</v>
      </c>
      <c r="E25" s="31"/>
      <c r="F25" s="32"/>
      <c r="G25" s="33">
        <f>G24</f>
        <v>19</v>
      </c>
      <c r="H25" s="7"/>
      <c r="I25" s="7"/>
      <c r="L25" s="85"/>
    </row>
    <row r="26" ht="8.25" customHeight="1" spans="2:12">
      <c r="B26" s="20"/>
      <c r="C26" s="20"/>
      <c r="D26" s="20"/>
      <c r="E26" s="20"/>
      <c r="F26" s="20"/>
      <c r="G26" s="21"/>
      <c r="H26" s="7"/>
      <c r="I26" s="7"/>
      <c r="L26" s="85"/>
    </row>
    <row r="27" spans="1:9">
      <c r="A27" s="365" t="s">
        <v>183</v>
      </c>
      <c r="B27" s="34" t="s">
        <v>184</v>
      </c>
      <c r="C27" s="34"/>
      <c r="D27" s="11" t="s">
        <v>76</v>
      </c>
      <c r="E27" s="7"/>
      <c r="F27" s="7"/>
      <c r="G27" s="7"/>
      <c r="H27" s="7"/>
      <c r="I27" s="7"/>
    </row>
    <row r="28" ht="8.25" customHeight="1" spans="2:9">
      <c r="B28" s="7"/>
      <c r="C28" s="7"/>
      <c r="D28" s="7"/>
      <c r="E28" s="7"/>
      <c r="F28" s="7"/>
      <c r="G28" s="7"/>
      <c r="H28" s="7"/>
      <c r="I28" s="7"/>
    </row>
    <row r="29" ht="23.25" customHeight="1" spans="2:9">
      <c r="B29" s="35" t="s">
        <v>173</v>
      </c>
      <c r="C29" s="36"/>
      <c r="D29" s="36"/>
      <c r="E29" s="36"/>
      <c r="F29" s="36"/>
      <c r="G29" s="18">
        <f>G25</f>
        <v>19</v>
      </c>
      <c r="H29" s="7"/>
      <c r="I29" s="7"/>
    </row>
    <row r="30" ht="23.25" customHeight="1" spans="2:9">
      <c r="B30" s="35" t="s">
        <v>113</v>
      </c>
      <c r="C30" s="36"/>
      <c r="D30" s="36"/>
      <c r="E30" s="36"/>
      <c r="F30" s="36"/>
      <c r="G30" s="37">
        <f>G15</f>
        <v>6</v>
      </c>
      <c r="H30" s="7"/>
      <c r="I30" s="7"/>
    </row>
    <row r="31" ht="24.95" customHeight="1" spans="2:12">
      <c r="B31" s="38" t="s">
        <v>185</v>
      </c>
      <c r="C31" s="39"/>
      <c r="D31" s="40" t="str">
        <f>B29</f>
        <v>Realisasi Kinerja</v>
      </c>
      <c r="E31" s="40"/>
      <c r="F31" s="41" t="s">
        <v>186</v>
      </c>
      <c r="G31" s="42">
        <f>(G29/G30)*100%</f>
        <v>3.16666666666667</v>
      </c>
      <c r="H31" s="7"/>
      <c r="I31" s="7"/>
      <c r="L31" s="85"/>
    </row>
    <row r="32" ht="29.25" customHeight="1" spans="2:12">
      <c r="B32" s="43"/>
      <c r="C32" s="44"/>
      <c r="D32" s="45" t="str">
        <f>B30</f>
        <v>Target</v>
      </c>
      <c r="E32" s="45"/>
      <c r="F32" s="46"/>
      <c r="G32" s="47"/>
      <c r="H32" s="7"/>
      <c r="I32" s="7"/>
      <c r="L32" s="85"/>
    </row>
    <row r="33" ht="8.25" customHeight="1" spans="2:12">
      <c r="B33" s="20"/>
      <c r="C33" s="20"/>
      <c r="D33" s="20"/>
      <c r="E33" s="20"/>
      <c r="F33" s="20"/>
      <c r="G33" s="21"/>
      <c r="H33" s="7"/>
      <c r="I33" s="7"/>
      <c r="L33" s="85"/>
    </row>
    <row r="34" spans="1:9">
      <c r="A34" s="365" t="s">
        <v>187</v>
      </c>
      <c r="B34" s="34" t="s">
        <v>188</v>
      </c>
      <c r="C34" s="34"/>
      <c r="D34" s="11" t="s">
        <v>76</v>
      </c>
      <c r="E34" s="7"/>
      <c r="F34" s="7"/>
      <c r="G34" s="7"/>
      <c r="H34" s="7"/>
      <c r="I34" s="7"/>
    </row>
    <row r="35" ht="8.25" customHeight="1" spans="2:9">
      <c r="B35" s="7"/>
      <c r="C35" s="7"/>
      <c r="D35" s="7"/>
      <c r="E35" s="7"/>
      <c r="F35" s="7"/>
      <c r="G35" s="7"/>
      <c r="H35" s="7"/>
      <c r="I35" s="7"/>
    </row>
    <row r="36" ht="24.95" customHeight="1" spans="2:9">
      <c r="B36" s="48" t="s">
        <v>189</v>
      </c>
      <c r="C36" s="49"/>
      <c r="D36" s="49"/>
      <c r="E36" s="49"/>
      <c r="F36" s="50"/>
      <c r="G36" s="51">
        <f>G31</f>
        <v>3.16666666666667</v>
      </c>
      <c r="H36" s="7"/>
      <c r="I36" s="7"/>
    </row>
    <row r="37" ht="24.75" customHeight="1" spans="2:9">
      <c r="B37" s="52" t="s">
        <v>190</v>
      </c>
      <c r="C37" s="53"/>
      <c r="D37" s="53"/>
      <c r="E37" s="53"/>
      <c r="F37" s="54" t="s">
        <v>191</v>
      </c>
      <c r="G37" s="55" t="s">
        <v>192</v>
      </c>
      <c r="H37" s="7"/>
      <c r="I37" s="7"/>
    </row>
    <row r="38" ht="15.75" spans="2:9">
      <c r="B38" s="56" t="s">
        <v>193</v>
      </c>
      <c r="C38" s="57"/>
      <c r="D38" s="57"/>
      <c r="E38" s="57"/>
      <c r="F38" s="58">
        <v>0</v>
      </c>
      <c r="G38" s="59">
        <v>0</v>
      </c>
      <c r="H38" s="7"/>
      <c r="I38" s="7"/>
    </row>
    <row r="39" spans="2:9">
      <c r="B39" s="56" t="s">
        <v>194</v>
      </c>
      <c r="C39" s="57"/>
      <c r="D39" s="57"/>
      <c r="E39" s="57"/>
      <c r="F39" s="58">
        <v>0.3</v>
      </c>
      <c r="G39" s="59">
        <v>0.3</v>
      </c>
      <c r="H39" s="7"/>
      <c r="I39" s="7"/>
    </row>
    <row r="40" customHeight="1" spans="2:9">
      <c r="B40" s="56" t="s">
        <v>195</v>
      </c>
      <c r="C40" s="57"/>
      <c r="D40" s="57"/>
      <c r="E40" s="57"/>
      <c r="F40" s="58">
        <v>0.5</v>
      </c>
      <c r="G40" s="59">
        <v>0.5</v>
      </c>
      <c r="H40" s="7"/>
      <c r="I40" s="7"/>
    </row>
    <row r="41" customHeight="1" spans="2:9">
      <c r="B41" s="56" t="s">
        <v>196</v>
      </c>
      <c r="C41" s="57"/>
      <c r="D41" s="57"/>
      <c r="E41" s="57"/>
      <c r="F41" s="58">
        <v>0.75</v>
      </c>
      <c r="G41" s="59">
        <v>0.75</v>
      </c>
      <c r="H41" s="7"/>
      <c r="I41" s="7"/>
    </row>
    <row r="42" spans="2:9">
      <c r="B42" s="56" t="s">
        <v>197</v>
      </c>
      <c r="C42" s="57"/>
      <c r="D42" s="57"/>
      <c r="E42" s="57"/>
      <c r="F42" s="58">
        <v>0.9</v>
      </c>
      <c r="G42" s="59">
        <v>0.9</v>
      </c>
      <c r="H42" s="7"/>
      <c r="I42" s="7"/>
    </row>
    <row r="43" spans="2:9">
      <c r="B43" s="56" t="s">
        <v>198</v>
      </c>
      <c r="C43" s="57"/>
      <c r="D43" s="57"/>
      <c r="E43" s="57"/>
      <c r="F43" s="58">
        <v>1</v>
      </c>
      <c r="G43" s="59">
        <v>1</v>
      </c>
      <c r="H43" s="7"/>
      <c r="I43" s="7"/>
    </row>
    <row r="44" ht="15.75" spans="2:9">
      <c r="B44" s="56" t="s">
        <v>199</v>
      </c>
      <c r="C44" s="57"/>
      <c r="D44" s="57"/>
      <c r="E44" s="57"/>
      <c r="F44" s="60">
        <v>1</v>
      </c>
      <c r="G44" s="59">
        <v>1.1</v>
      </c>
      <c r="H44" s="7"/>
      <c r="I44" s="7"/>
    </row>
    <row r="45" ht="24.95" customHeight="1" spans="2:9">
      <c r="B45" s="61" t="s">
        <v>200</v>
      </c>
      <c r="C45" s="62"/>
      <c r="D45" s="49"/>
      <c r="E45" s="49"/>
      <c r="F45" s="55"/>
      <c r="G45" s="63">
        <f>IF(G36=F38,G38,IF(G36&lt;=F39,G39,IF(G36&lt;=F40,G40,IF(G36&lt;=F41,G41,IF(G36&lt;=F42,G42,IF(G36&lt;=F43,G43,IF(G36&gt;F44,G44)))))))</f>
        <v>1.1</v>
      </c>
      <c r="H45" s="7"/>
      <c r="I45" s="7"/>
    </row>
    <row r="46" ht="8.25" customHeight="1" spans="2:12">
      <c r="B46" s="20"/>
      <c r="C46" s="20"/>
      <c r="D46" s="20"/>
      <c r="E46" s="20"/>
      <c r="F46" s="20"/>
      <c r="G46" s="21"/>
      <c r="H46" s="7"/>
      <c r="I46" s="7"/>
      <c r="L46" s="85"/>
    </row>
    <row r="47" spans="1:9">
      <c r="A47" s="365" t="s">
        <v>201</v>
      </c>
      <c r="B47" s="34" t="s">
        <v>202</v>
      </c>
      <c r="C47" s="34"/>
      <c r="D47" s="11" t="s">
        <v>76</v>
      </c>
      <c r="E47" s="7"/>
      <c r="F47" s="7"/>
      <c r="G47" s="7"/>
      <c r="H47" s="7"/>
      <c r="I47" s="7"/>
    </row>
    <row r="48" ht="8.25" customHeight="1" spans="2:9">
      <c r="B48" s="7"/>
      <c r="C48" s="7"/>
      <c r="D48" s="7"/>
      <c r="E48" s="7"/>
      <c r="F48" s="7"/>
      <c r="G48" s="7"/>
      <c r="H48" s="7"/>
      <c r="I48" s="7"/>
    </row>
    <row r="49" ht="24.95" customHeight="1" spans="2:9">
      <c r="B49" s="35" t="s">
        <v>200</v>
      </c>
      <c r="C49" s="36"/>
      <c r="D49" s="36"/>
      <c r="E49" s="36"/>
      <c r="F49" s="36"/>
      <c r="G49" s="19">
        <f>G45</f>
        <v>1.1</v>
      </c>
      <c r="H49" s="7"/>
      <c r="I49" s="7"/>
    </row>
    <row r="50" ht="24.95" customHeight="1" spans="2:9">
      <c r="B50" s="35" t="s">
        <v>114</v>
      </c>
      <c r="C50" s="36"/>
      <c r="D50" s="36"/>
      <c r="E50" s="36"/>
      <c r="F50" s="36"/>
      <c r="G50" s="19">
        <f>G16</f>
        <v>0.15</v>
      </c>
      <c r="H50" s="7"/>
      <c r="I50" s="7"/>
    </row>
    <row r="51" s="2" customFormat="1" ht="24.95" customHeight="1" spans="1:9">
      <c r="A51" s="64"/>
      <c r="B51" s="65" t="s">
        <v>203</v>
      </c>
      <c r="C51" s="66"/>
      <c r="D51" s="67" t="s">
        <v>204</v>
      </c>
      <c r="E51" s="67"/>
      <c r="F51" s="68"/>
      <c r="G51" s="69">
        <f>G49*G50</f>
        <v>0.165</v>
      </c>
      <c r="H51" s="70"/>
      <c r="I51" s="70"/>
    </row>
    <row r="52" ht="15.75" spans="2:9">
      <c r="B52" s="7"/>
      <c r="C52" s="7"/>
      <c r="D52" s="7"/>
      <c r="E52" s="7"/>
      <c r="F52" s="7"/>
      <c r="G52" s="7"/>
      <c r="H52" s="7"/>
      <c r="I52" s="7"/>
    </row>
    <row r="53" spans="2:9">
      <c r="B53" s="7"/>
      <c r="C53" s="7"/>
      <c r="D53" s="7"/>
      <c r="E53" s="7"/>
      <c r="F53" s="7"/>
      <c r="G53" s="7"/>
      <c r="H53" s="7"/>
      <c r="I53" s="7"/>
    </row>
    <row r="54" spans="2:9">
      <c r="B54" s="7"/>
      <c r="C54" s="7"/>
      <c r="D54" s="7"/>
      <c r="E54" s="7"/>
      <c r="F54" s="7"/>
      <c r="G54" s="7"/>
      <c r="H54" s="7"/>
      <c r="I54" s="7"/>
    </row>
    <row r="55" spans="1:9">
      <c r="A55" s="365" t="s">
        <v>205</v>
      </c>
      <c r="B55" s="34" t="s">
        <v>206</v>
      </c>
      <c r="C55" s="34"/>
      <c r="D55" s="11" t="s">
        <v>76</v>
      </c>
      <c r="E55" s="7"/>
      <c r="F55" s="7"/>
      <c r="G55" s="7"/>
      <c r="H55" s="7"/>
      <c r="I55" s="7"/>
    </row>
    <row r="56" spans="2:9">
      <c r="B56" s="7" t="s">
        <v>174</v>
      </c>
      <c r="C56" s="7" t="s">
        <v>207</v>
      </c>
      <c r="D56" s="7"/>
      <c r="E56" s="7"/>
      <c r="F56" s="7"/>
      <c r="G56" s="7"/>
      <c r="H56" s="7"/>
      <c r="I56" s="7"/>
    </row>
    <row r="57" spans="2:9">
      <c r="B57" s="7"/>
      <c r="C57" s="7" t="s">
        <v>310</v>
      </c>
      <c r="D57" s="7"/>
      <c r="E57" s="7"/>
      <c r="F57" s="7"/>
      <c r="G57" s="7"/>
      <c r="H57" s="7"/>
      <c r="I57" s="7"/>
    </row>
    <row r="58" s="3" customFormat="1" ht="39" customHeight="1" spans="1:9">
      <c r="A58" s="71"/>
      <c r="B58" s="72" t="s">
        <v>109</v>
      </c>
      <c r="C58" s="113" t="s">
        <v>340</v>
      </c>
      <c r="D58" s="113" t="s">
        <v>341</v>
      </c>
      <c r="E58" s="72" t="s">
        <v>342</v>
      </c>
      <c r="F58" s="128" t="s">
        <v>343</v>
      </c>
      <c r="G58" s="73"/>
      <c r="H58" s="74"/>
      <c r="I58" s="74"/>
    </row>
    <row r="59" spans="2:11">
      <c r="B59" s="132">
        <v>1</v>
      </c>
      <c r="C59" s="138" t="s">
        <v>344</v>
      </c>
      <c r="D59" s="77" t="s">
        <v>345</v>
      </c>
      <c r="E59" s="138" t="s">
        <v>346</v>
      </c>
      <c r="F59" s="139" t="s">
        <v>347</v>
      </c>
      <c r="G59" s="139" t="s">
        <v>348</v>
      </c>
      <c r="H59" s="7"/>
      <c r="I59" s="7"/>
      <c r="J59" s="89" t="s">
        <v>169</v>
      </c>
      <c r="K59" s="90" t="s">
        <v>213</v>
      </c>
    </row>
    <row r="60" spans="2:11">
      <c r="B60" s="132">
        <v>2</v>
      </c>
      <c r="C60" s="138" t="s">
        <v>349</v>
      </c>
      <c r="D60" s="77" t="s">
        <v>350</v>
      </c>
      <c r="E60" s="138" t="s">
        <v>351</v>
      </c>
      <c r="F60" s="139" t="s">
        <v>352</v>
      </c>
      <c r="G60" s="139" t="s">
        <v>353</v>
      </c>
      <c r="H60" s="7"/>
      <c r="I60" s="7"/>
      <c r="J60" s="91"/>
      <c r="K60" s="92"/>
    </row>
    <row r="61" spans="2:11">
      <c r="B61" s="132">
        <v>3</v>
      </c>
      <c r="C61" s="138" t="s">
        <v>354</v>
      </c>
      <c r="D61" s="77" t="s">
        <v>355</v>
      </c>
      <c r="E61" s="138" t="s">
        <v>356</v>
      </c>
      <c r="F61" s="139" t="s">
        <v>357</v>
      </c>
      <c r="G61" s="139" t="s">
        <v>358</v>
      </c>
      <c r="H61" s="7"/>
      <c r="I61" s="7"/>
      <c r="J61" s="91"/>
      <c r="K61" s="92"/>
    </row>
    <row r="62" spans="2:11">
      <c r="B62" s="132">
        <v>4</v>
      </c>
      <c r="C62" s="138" t="s">
        <v>354</v>
      </c>
      <c r="D62" s="77" t="s">
        <v>355</v>
      </c>
      <c r="E62" s="138" t="s">
        <v>359</v>
      </c>
      <c r="F62" s="139" t="s">
        <v>360</v>
      </c>
      <c r="G62" s="139" t="s">
        <v>358</v>
      </c>
      <c r="H62" s="7"/>
      <c r="I62" s="7"/>
      <c r="J62" s="91"/>
      <c r="K62" s="92"/>
    </row>
    <row r="63" spans="2:11">
      <c r="B63" s="132">
        <v>5</v>
      </c>
      <c r="C63" s="138" t="s">
        <v>361</v>
      </c>
      <c r="D63" s="77" t="s">
        <v>345</v>
      </c>
      <c r="E63" s="138" t="s">
        <v>362</v>
      </c>
      <c r="F63" s="139" t="s">
        <v>363</v>
      </c>
      <c r="G63" s="139" t="s">
        <v>364</v>
      </c>
      <c r="H63" s="7"/>
      <c r="I63" s="7"/>
      <c r="J63" s="91"/>
      <c r="K63" s="92"/>
    </row>
    <row r="64" spans="2:11">
      <c r="B64" s="132">
        <v>6</v>
      </c>
      <c r="C64" s="138" t="s">
        <v>361</v>
      </c>
      <c r="D64" s="77" t="s">
        <v>345</v>
      </c>
      <c r="E64" s="138" t="s">
        <v>365</v>
      </c>
      <c r="F64" s="139" t="s">
        <v>363</v>
      </c>
      <c r="G64" s="139" t="s">
        <v>364</v>
      </c>
      <c r="H64" s="7"/>
      <c r="I64" s="7"/>
      <c r="J64" s="91"/>
      <c r="K64" s="92"/>
    </row>
    <row r="65" spans="2:11">
      <c r="B65" s="132">
        <v>7</v>
      </c>
      <c r="C65" s="138" t="s">
        <v>361</v>
      </c>
      <c r="D65" s="77" t="s">
        <v>345</v>
      </c>
      <c r="E65" s="138" t="s">
        <v>366</v>
      </c>
      <c r="F65" s="139" t="s">
        <v>363</v>
      </c>
      <c r="G65" s="139" t="s">
        <v>364</v>
      </c>
      <c r="H65" s="7"/>
      <c r="I65" s="7"/>
      <c r="J65" s="91"/>
      <c r="K65" s="92"/>
    </row>
    <row r="66" spans="2:11">
      <c r="B66" s="132">
        <v>8</v>
      </c>
      <c r="C66" s="138" t="s">
        <v>361</v>
      </c>
      <c r="D66" s="77" t="s">
        <v>345</v>
      </c>
      <c r="E66" s="138" t="s">
        <v>367</v>
      </c>
      <c r="F66" s="139" t="s">
        <v>363</v>
      </c>
      <c r="G66" s="139" t="s">
        <v>364</v>
      </c>
      <c r="H66" s="7"/>
      <c r="I66" s="7"/>
      <c r="J66" s="91"/>
      <c r="K66" s="92"/>
    </row>
    <row r="67" spans="2:11">
      <c r="B67" s="132">
        <v>9</v>
      </c>
      <c r="C67" s="138" t="s">
        <v>368</v>
      </c>
      <c r="D67" s="140" t="s">
        <v>369</v>
      </c>
      <c r="E67" s="138" t="s">
        <v>370</v>
      </c>
      <c r="F67" s="139" t="s">
        <v>371</v>
      </c>
      <c r="G67" s="139" t="s">
        <v>372</v>
      </c>
      <c r="H67" s="7"/>
      <c r="I67" s="7"/>
      <c r="J67" s="91"/>
      <c r="K67" s="92"/>
    </row>
    <row r="68" spans="2:11">
      <c r="B68" s="132">
        <v>10</v>
      </c>
      <c r="C68" s="138" t="s">
        <v>373</v>
      </c>
      <c r="D68" s="140" t="s">
        <v>374</v>
      </c>
      <c r="E68" s="138" t="s">
        <v>375</v>
      </c>
      <c r="F68" s="139" t="s">
        <v>357</v>
      </c>
      <c r="G68" s="139" t="s">
        <v>376</v>
      </c>
      <c r="H68" s="7"/>
      <c r="I68" s="7"/>
      <c r="J68" s="91"/>
      <c r="K68" s="92"/>
    </row>
    <row r="69" ht="15.75" spans="2:11">
      <c r="B69" s="132">
        <v>11</v>
      </c>
      <c r="C69" s="138" t="s">
        <v>377</v>
      </c>
      <c r="D69" s="141" t="s">
        <v>374</v>
      </c>
      <c r="E69" s="138" t="s">
        <v>378</v>
      </c>
      <c r="F69" s="139" t="s">
        <v>379</v>
      </c>
      <c r="G69" s="139" t="s">
        <v>380</v>
      </c>
      <c r="H69" s="7"/>
      <c r="I69" s="7"/>
      <c r="J69" s="103"/>
      <c r="K69" s="104"/>
    </row>
    <row r="70" ht="15.75" spans="2:9">
      <c r="B70" s="132">
        <v>12</v>
      </c>
      <c r="C70" s="138" t="s">
        <v>381</v>
      </c>
      <c r="D70" s="141" t="s">
        <v>374</v>
      </c>
      <c r="E70" s="138" t="s">
        <v>382</v>
      </c>
      <c r="F70" s="139" t="s">
        <v>360</v>
      </c>
      <c r="G70" s="139" t="s">
        <v>383</v>
      </c>
      <c r="H70" s="7"/>
      <c r="I70" s="7"/>
    </row>
    <row r="71" ht="15.75" spans="2:16">
      <c r="B71" s="132">
        <v>13</v>
      </c>
      <c r="C71" s="138" t="s">
        <v>381</v>
      </c>
      <c r="D71" s="141" t="s">
        <v>374</v>
      </c>
      <c r="E71" s="138" t="s">
        <v>384</v>
      </c>
      <c r="F71" s="139" t="s">
        <v>360</v>
      </c>
      <c r="G71" s="139" t="s">
        <v>383</v>
      </c>
      <c r="H71" s="7"/>
      <c r="I71" s="7"/>
      <c r="J71" s="86" t="s">
        <v>169</v>
      </c>
      <c r="K71" s="87" t="s">
        <v>219</v>
      </c>
      <c r="L71" s="87"/>
      <c r="M71" s="87"/>
      <c r="N71" s="87"/>
      <c r="O71" s="87"/>
      <c r="P71" s="88"/>
    </row>
    <row r="72" spans="2:9">
      <c r="B72" s="132">
        <v>14</v>
      </c>
      <c r="C72" s="138" t="s">
        <v>349</v>
      </c>
      <c r="D72" s="77" t="s">
        <v>350</v>
      </c>
      <c r="E72" s="138" t="s">
        <v>385</v>
      </c>
      <c r="F72" s="139" t="s">
        <v>386</v>
      </c>
      <c r="G72" s="139" t="s">
        <v>387</v>
      </c>
      <c r="H72" s="7"/>
      <c r="I72" s="7"/>
    </row>
    <row r="73" spans="2:9">
      <c r="B73" s="132">
        <v>15</v>
      </c>
      <c r="C73" s="138" t="s">
        <v>388</v>
      </c>
      <c r="D73" s="77" t="s">
        <v>345</v>
      </c>
      <c r="E73" s="138" t="s">
        <v>389</v>
      </c>
      <c r="F73" s="139" t="s">
        <v>390</v>
      </c>
      <c r="G73" s="139" t="s">
        <v>391</v>
      </c>
      <c r="H73" s="7"/>
      <c r="I73" s="7"/>
    </row>
    <row r="74" spans="2:9">
      <c r="B74" s="132">
        <v>16</v>
      </c>
      <c r="C74" s="138" t="s">
        <v>349</v>
      </c>
      <c r="D74" s="77" t="s">
        <v>350</v>
      </c>
      <c r="E74" s="138" t="s">
        <v>392</v>
      </c>
      <c r="F74" s="139" t="s">
        <v>393</v>
      </c>
      <c r="G74" s="139" t="s">
        <v>391</v>
      </c>
      <c r="H74" s="7"/>
      <c r="I74" s="7"/>
    </row>
    <row r="75" spans="2:8">
      <c r="B75" s="132">
        <v>17</v>
      </c>
      <c r="C75" s="138" t="s">
        <v>349</v>
      </c>
      <c r="D75" s="77" t="s">
        <v>350</v>
      </c>
      <c r="E75" s="138" t="s">
        <v>394</v>
      </c>
      <c r="F75" s="139" t="s">
        <v>395</v>
      </c>
      <c r="G75" s="139" t="s">
        <v>391</v>
      </c>
      <c r="H75" s="7"/>
    </row>
    <row r="76" ht="45" spans="1:9">
      <c r="A76" s="365" t="s">
        <v>223</v>
      </c>
      <c r="B76" s="132">
        <v>18</v>
      </c>
      <c r="C76" s="142" t="s">
        <v>396</v>
      </c>
      <c r="D76" s="133" t="s">
        <v>345</v>
      </c>
      <c r="E76" s="138" t="s">
        <v>397</v>
      </c>
      <c r="F76" s="139" t="s">
        <v>398</v>
      </c>
      <c r="G76" s="139" t="s">
        <v>399</v>
      </c>
      <c r="H76" s="7"/>
      <c r="I76" s="7"/>
    </row>
    <row r="77" ht="15.75" spans="2:11">
      <c r="B77" s="132">
        <v>19</v>
      </c>
      <c r="C77" s="138" t="s">
        <v>400</v>
      </c>
      <c r="D77" s="133" t="s">
        <v>401</v>
      </c>
      <c r="E77" s="138" t="s">
        <v>402</v>
      </c>
      <c r="F77" s="139" t="s">
        <v>403</v>
      </c>
      <c r="G77" s="139" t="s">
        <v>404</v>
      </c>
      <c r="H77" s="7"/>
      <c r="J77" s="105"/>
      <c r="K77" s="105"/>
    </row>
    <row r="78" ht="15.75" spans="2:16">
      <c r="B78" s="7" t="s">
        <v>225</v>
      </c>
      <c r="C78" s="93" t="s">
        <v>226</v>
      </c>
      <c r="D78" s="7"/>
      <c r="E78" s="7"/>
      <c r="F78" s="7"/>
      <c r="G78" s="7"/>
      <c r="H78" s="7"/>
      <c r="J78" s="86" t="s">
        <v>169</v>
      </c>
      <c r="K78" s="87" t="s">
        <v>227</v>
      </c>
      <c r="L78" s="87"/>
      <c r="M78" s="87"/>
      <c r="N78" s="87"/>
      <c r="O78" s="87"/>
      <c r="P78" s="88"/>
    </row>
    <row r="79" ht="15.75" spans="2:11">
      <c r="B79" s="7"/>
      <c r="C79" s="7"/>
      <c r="D79" s="7"/>
      <c r="E79" s="7"/>
      <c r="F79" s="7"/>
      <c r="G79" s="7"/>
      <c r="H79" s="7"/>
      <c r="J79" s="105"/>
      <c r="K79" s="105"/>
    </row>
    <row r="80" spans="2:15">
      <c r="B80" s="7"/>
      <c r="C80" s="94"/>
      <c r="D80" s="95"/>
      <c r="E80" s="95"/>
      <c r="F80" s="95"/>
      <c r="G80" s="96"/>
      <c r="H80" s="7"/>
      <c r="J80" s="89" t="s">
        <v>169</v>
      </c>
      <c r="K80" s="106" t="s">
        <v>228</v>
      </c>
      <c r="L80" s="106"/>
      <c r="M80" s="106"/>
      <c r="N80" s="106"/>
      <c r="O80" s="90"/>
    </row>
    <row r="81" spans="2:15">
      <c r="B81" s="7"/>
      <c r="C81" s="97"/>
      <c r="D81" s="98"/>
      <c r="E81" s="98"/>
      <c r="F81" s="98"/>
      <c r="G81" s="99"/>
      <c r="H81" s="7"/>
      <c r="J81" s="91"/>
      <c r="K81" s="107"/>
      <c r="L81" s="107"/>
      <c r="M81" s="107"/>
      <c r="N81" s="107"/>
      <c r="O81" s="92"/>
    </row>
    <row r="82" spans="2:15">
      <c r="B82" s="7"/>
      <c r="C82" s="143" t="s">
        <v>405</v>
      </c>
      <c r="D82" s="98"/>
      <c r="E82" s="98"/>
      <c r="F82" s="98"/>
      <c r="G82" s="99"/>
      <c r="H82" s="7"/>
      <c r="J82" s="91"/>
      <c r="K82" s="107"/>
      <c r="L82" s="107"/>
      <c r="M82" s="107"/>
      <c r="N82" s="107"/>
      <c r="O82" s="92"/>
    </row>
    <row r="83" spans="2:15">
      <c r="B83" s="7"/>
      <c r="C83" s="97"/>
      <c r="D83" s="98"/>
      <c r="E83" s="98"/>
      <c r="F83" s="98"/>
      <c r="G83" s="99"/>
      <c r="H83" s="7"/>
      <c r="J83" s="91"/>
      <c r="K83" s="107"/>
      <c r="L83" s="107"/>
      <c r="M83" s="107"/>
      <c r="N83" s="107"/>
      <c r="O83" s="92"/>
    </row>
    <row r="84" spans="2:15">
      <c r="B84" s="7"/>
      <c r="C84" s="97"/>
      <c r="D84" s="98"/>
      <c r="E84" s="98"/>
      <c r="F84" s="98"/>
      <c r="G84" s="99"/>
      <c r="H84" s="7"/>
      <c r="J84" s="91"/>
      <c r="K84" s="107"/>
      <c r="L84" s="107"/>
      <c r="M84" s="107"/>
      <c r="N84" s="107"/>
      <c r="O84" s="92"/>
    </row>
    <row r="85" spans="2:15">
      <c r="B85" s="7"/>
      <c r="C85" s="97"/>
      <c r="D85" s="98"/>
      <c r="E85" s="98"/>
      <c r="F85" s="98"/>
      <c r="G85" s="99"/>
      <c r="H85" s="7"/>
      <c r="J85" s="91"/>
      <c r="K85" s="107"/>
      <c r="L85" s="107"/>
      <c r="M85" s="107"/>
      <c r="N85" s="107"/>
      <c r="O85" s="92"/>
    </row>
    <row r="86" spans="2:15">
      <c r="B86" s="7"/>
      <c r="C86" s="97"/>
      <c r="D86" s="98"/>
      <c r="E86" s="98"/>
      <c r="F86" s="98"/>
      <c r="G86" s="99"/>
      <c r="H86" s="7"/>
      <c r="J86" s="91"/>
      <c r="K86" s="107"/>
      <c r="L86" s="107"/>
      <c r="M86" s="107"/>
      <c r="N86" s="107"/>
      <c r="O86" s="92"/>
    </row>
    <row r="87" spans="2:15">
      <c r="B87" s="7"/>
      <c r="C87" s="97"/>
      <c r="D87" s="98"/>
      <c r="E87" s="98"/>
      <c r="F87" s="98"/>
      <c r="G87" s="99"/>
      <c r="H87" s="7"/>
      <c r="J87" s="91"/>
      <c r="K87" s="107"/>
      <c r="L87" s="107"/>
      <c r="M87" s="107"/>
      <c r="N87" s="107"/>
      <c r="O87" s="92"/>
    </row>
    <row r="88" spans="2:15">
      <c r="B88" s="7"/>
      <c r="C88" s="97"/>
      <c r="D88" s="98"/>
      <c r="E88" s="98"/>
      <c r="F88" s="98"/>
      <c r="G88" s="99"/>
      <c r="H88" s="7"/>
      <c r="J88" s="91"/>
      <c r="K88" s="107"/>
      <c r="L88" s="107"/>
      <c r="M88" s="107"/>
      <c r="N88" s="107"/>
      <c r="O88" s="92"/>
    </row>
    <row r="89" spans="2:15">
      <c r="B89" s="7"/>
      <c r="C89" s="97"/>
      <c r="D89" s="98"/>
      <c r="E89" s="98"/>
      <c r="F89" s="98"/>
      <c r="G89" s="99"/>
      <c r="H89" s="7"/>
      <c r="J89" s="91"/>
      <c r="K89" s="107"/>
      <c r="L89" s="107"/>
      <c r="M89" s="107"/>
      <c r="N89" s="107"/>
      <c r="O89" s="92"/>
    </row>
    <row r="90" spans="2:15">
      <c r="B90" s="7"/>
      <c r="C90" s="97"/>
      <c r="D90" s="98"/>
      <c r="E90" s="98"/>
      <c r="F90" s="98"/>
      <c r="G90" s="99"/>
      <c r="H90" s="7"/>
      <c r="J90" s="91"/>
      <c r="K90" s="107"/>
      <c r="L90" s="107"/>
      <c r="M90" s="107"/>
      <c r="N90" s="107"/>
      <c r="O90" s="92"/>
    </row>
    <row r="91" spans="2:15">
      <c r="B91" s="7"/>
      <c r="C91" s="97"/>
      <c r="D91" s="98"/>
      <c r="E91" s="98"/>
      <c r="F91" s="98"/>
      <c r="G91" s="99"/>
      <c r="H91" s="7"/>
      <c r="J91" s="91"/>
      <c r="K91" s="107"/>
      <c r="L91" s="107"/>
      <c r="M91" s="107"/>
      <c r="N91" s="107"/>
      <c r="O91" s="92"/>
    </row>
    <row r="92" spans="2:15">
      <c r="B92" s="7"/>
      <c r="C92" s="97"/>
      <c r="D92" s="98"/>
      <c r="E92" s="98"/>
      <c r="F92" s="98"/>
      <c r="G92" s="99"/>
      <c r="H92" s="7"/>
      <c r="J92" s="91"/>
      <c r="K92" s="107"/>
      <c r="L92" s="107"/>
      <c r="M92" s="107"/>
      <c r="N92" s="107"/>
      <c r="O92" s="92"/>
    </row>
    <row r="93" spans="2:15">
      <c r="B93" s="7"/>
      <c r="C93" s="97"/>
      <c r="D93" s="98"/>
      <c r="E93" s="98"/>
      <c r="F93" s="98"/>
      <c r="G93" s="99"/>
      <c r="H93" s="7"/>
      <c r="J93" s="91"/>
      <c r="K93" s="107"/>
      <c r="L93" s="107"/>
      <c r="M93" s="107"/>
      <c r="N93" s="107"/>
      <c r="O93" s="92"/>
    </row>
    <row r="94" ht="15.75" spans="2:15">
      <c r="B94" s="7"/>
      <c r="C94" s="100"/>
      <c r="D94" s="101"/>
      <c r="E94" s="101"/>
      <c r="F94" s="101"/>
      <c r="G94" s="102"/>
      <c r="H94" s="7"/>
      <c r="J94" s="103"/>
      <c r="K94" s="108"/>
      <c r="L94" s="108"/>
      <c r="M94" s="108"/>
      <c r="N94" s="108"/>
      <c r="O94" s="104"/>
    </row>
    <row r="95" ht="15.75" spans="2:15">
      <c r="B95" s="7"/>
      <c r="C95" s="7"/>
      <c r="D95" s="7"/>
      <c r="E95" s="7"/>
      <c r="F95" s="7"/>
      <c r="G95" s="7"/>
      <c r="H95" s="7"/>
      <c r="K95" s="105"/>
      <c r="L95" s="105"/>
      <c r="M95" s="105"/>
      <c r="N95" s="105"/>
      <c r="O95" s="105"/>
    </row>
    <row r="96" ht="15.75" spans="2:16">
      <c r="B96" s="7" t="s">
        <v>229</v>
      </c>
      <c r="C96" s="93" t="s">
        <v>226</v>
      </c>
      <c r="D96" s="7"/>
      <c r="E96" s="7"/>
      <c r="F96" s="7"/>
      <c r="G96" s="7"/>
      <c r="H96" s="7"/>
      <c r="J96" s="86" t="s">
        <v>169</v>
      </c>
      <c r="K96" s="87" t="s">
        <v>227</v>
      </c>
      <c r="L96" s="87"/>
      <c r="M96" s="87"/>
      <c r="N96" s="87"/>
      <c r="O96" s="87"/>
      <c r="P96" s="88"/>
    </row>
    <row r="97" ht="15.75" spans="2:11">
      <c r="B97" s="7"/>
      <c r="C97" s="7"/>
      <c r="D97" s="7"/>
      <c r="E97" s="7"/>
      <c r="F97" s="7"/>
      <c r="G97" s="7"/>
      <c r="H97" s="7"/>
      <c r="J97" s="105"/>
      <c r="K97" s="105"/>
    </row>
    <row r="98" spans="2:15">
      <c r="B98" s="7"/>
      <c r="C98" s="94"/>
      <c r="D98" s="95"/>
      <c r="E98" s="95"/>
      <c r="F98" s="95"/>
      <c r="G98" s="96"/>
      <c r="H98" s="7"/>
      <c r="J98" s="89" t="s">
        <v>169</v>
      </c>
      <c r="K98" s="106" t="s">
        <v>228</v>
      </c>
      <c r="L98" s="106"/>
      <c r="M98" s="106"/>
      <c r="N98" s="106"/>
      <c r="O98" s="90"/>
    </row>
    <row r="99" spans="2:15">
      <c r="B99" s="7"/>
      <c r="C99" s="97"/>
      <c r="D99" s="98"/>
      <c r="E99" s="98"/>
      <c r="F99" s="98"/>
      <c r="G99" s="99"/>
      <c r="H99" s="7"/>
      <c r="J99" s="91"/>
      <c r="K99" s="107"/>
      <c r="L99" s="107"/>
      <c r="M99" s="107"/>
      <c r="N99" s="107"/>
      <c r="O99" s="92"/>
    </row>
    <row r="100" spans="2:15">
      <c r="B100" s="7"/>
      <c r="C100" s="97"/>
      <c r="D100" s="98"/>
      <c r="E100" s="98"/>
      <c r="F100" s="98"/>
      <c r="G100" s="99"/>
      <c r="H100" s="7"/>
      <c r="J100" s="91"/>
      <c r="K100" s="107"/>
      <c r="L100" s="107"/>
      <c r="M100" s="107"/>
      <c r="N100" s="107"/>
      <c r="O100" s="92"/>
    </row>
    <row r="101" spans="2:15">
      <c r="B101" s="7"/>
      <c r="C101" s="97"/>
      <c r="D101" s="98"/>
      <c r="E101" s="98"/>
      <c r="F101" s="98"/>
      <c r="G101" s="99"/>
      <c r="H101" s="7"/>
      <c r="J101" s="91"/>
      <c r="K101" s="107"/>
      <c r="L101" s="107"/>
      <c r="M101" s="107"/>
      <c r="N101" s="107"/>
      <c r="O101" s="92"/>
    </row>
    <row r="102" spans="2:15">
      <c r="B102" s="7"/>
      <c r="C102" s="97"/>
      <c r="D102" s="98"/>
      <c r="E102" s="98"/>
      <c r="F102" s="98"/>
      <c r="G102" s="99"/>
      <c r="H102" s="7"/>
      <c r="J102" s="91"/>
      <c r="K102" s="107"/>
      <c r="L102" s="107"/>
      <c r="M102" s="107"/>
      <c r="N102" s="107"/>
      <c r="O102" s="92"/>
    </row>
    <row r="103" spans="2:15">
      <c r="B103" s="7"/>
      <c r="C103" s="97"/>
      <c r="D103" s="98"/>
      <c r="E103" s="98"/>
      <c r="F103" s="98"/>
      <c r="G103" s="99"/>
      <c r="H103" s="7"/>
      <c r="J103" s="91"/>
      <c r="K103" s="107"/>
      <c r="L103" s="107"/>
      <c r="M103" s="107"/>
      <c r="N103" s="107"/>
      <c r="O103" s="92"/>
    </row>
    <row r="104" spans="2:15">
      <c r="B104" s="7"/>
      <c r="C104" s="97"/>
      <c r="D104" s="98"/>
      <c r="E104" s="98"/>
      <c r="F104" s="98"/>
      <c r="G104" s="99"/>
      <c r="H104" s="7"/>
      <c r="J104" s="91"/>
      <c r="K104" s="107"/>
      <c r="L104" s="107"/>
      <c r="M104" s="107"/>
      <c r="N104" s="107"/>
      <c r="O104" s="92"/>
    </row>
    <row r="105" spans="2:15">
      <c r="B105" s="7"/>
      <c r="C105" s="97"/>
      <c r="D105" s="98"/>
      <c r="E105" s="98"/>
      <c r="F105" s="98"/>
      <c r="G105" s="99"/>
      <c r="H105" s="7"/>
      <c r="J105" s="91"/>
      <c r="K105" s="107"/>
      <c r="L105" s="107"/>
      <c r="M105" s="107"/>
      <c r="N105" s="107"/>
      <c r="O105" s="92"/>
    </row>
    <row r="106" spans="2:15">
      <c r="B106" s="7"/>
      <c r="C106" s="97"/>
      <c r="D106" s="98"/>
      <c r="E106" s="98"/>
      <c r="F106" s="98"/>
      <c r="G106" s="99"/>
      <c r="H106" s="7"/>
      <c r="J106" s="91"/>
      <c r="K106" s="107"/>
      <c r="L106" s="107"/>
      <c r="M106" s="107"/>
      <c r="N106" s="107"/>
      <c r="O106" s="92"/>
    </row>
    <row r="107" spans="2:15">
      <c r="B107" s="7"/>
      <c r="C107" s="97"/>
      <c r="D107" s="98"/>
      <c r="E107" s="98"/>
      <c r="F107" s="98"/>
      <c r="G107" s="99"/>
      <c r="H107" s="7"/>
      <c r="J107" s="91"/>
      <c r="K107" s="107"/>
      <c r="L107" s="107"/>
      <c r="M107" s="107"/>
      <c r="N107" s="107"/>
      <c r="O107" s="92"/>
    </row>
    <row r="108" spans="2:15">
      <c r="B108" s="7"/>
      <c r="C108" s="97"/>
      <c r="D108" s="98"/>
      <c r="E108" s="98"/>
      <c r="F108" s="98"/>
      <c r="G108" s="99"/>
      <c r="H108" s="7"/>
      <c r="J108" s="91"/>
      <c r="K108" s="107"/>
      <c r="L108" s="107"/>
      <c r="M108" s="107"/>
      <c r="N108" s="107"/>
      <c r="O108" s="92"/>
    </row>
    <row r="109" spans="2:15">
      <c r="B109" s="7"/>
      <c r="C109" s="97"/>
      <c r="D109" s="98"/>
      <c r="E109" s="98"/>
      <c r="F109" s="98"/>
      <c r="G109" s="99"/>
      <c r="H109" s="7"/>
      <c r="J109" s="91"/>
      <c r="K109" s="107"/>
      <c r="L109" s="107"/>
      <c r="M109" s="107"/>
      <c r="N109" s="107"/>
      <c r="O109" s="92"/>
    </row>
    <row r="110" spans="2:15">
      <c r="B110" s="7"/>
      <c r="C110" s="97"/>
      <c r="D110" s="98"/>
      <c r="E110" s="98"/>
      <c r="F110" s="98"/>
      <c r="G110" s="99"/>
      <c r="H110" s="7"/>
      <c r="J110" s="91"/>
      <c r="K110" s="107"/>
      <c r="L110" s="107"/>
      <c r="M110" s="107"/>
      <c r="N110" s="107"/>
      <c r="O110" s="92"/>
    </row>
    <row r="111" spans="2:15">
      <c r="B111" s="7"/>
      <c r="C111" s="97"/>
      <c r="D111" s="98"/>
      <c r="E111" s="98"/>
      <c r="F111" s="98"/>
      <c r="G111" s="99"/>
      <c r="H111" s="7"/>
      <c r="J111" s="91"/>
      <c r="K111" s="107"/>
      <c r="L111" s="107"/>
      <c r="M111" s="107"/>
      <c r="N111" s="107"/>
      <c r="O111" s="92"/>
    </row>
    <row r="112" ht="15.75" spans="2:15">
      <c r="B112" s="7"/>
      <c r="C112" s="100"/>
      <c r="D112" s="101"/>
      <c r="E112" s="101"/>
      <c r="F112" s="101"/>
      <c r="G112" s="102"/>
      <c r="H112" s="7"/>
      <c r="J112" s="103"/>
      <c r="K112" s="108"/>
      <c r="L112" s="108"/>
      <c r="M112" s="108"/>
      <c r="N112" s="108"/>
      <c r="O112" s="104"/>
    </row>
    <row r="113" spans="2:8">
      <c r="B113" s="7"/>
      <c r="C113" s="7"/>
      <c r="D113" s="7"/>
      <c r="E113" s="7"/>
      <c r="F113" s="7"/>
      <c r="G113" s="7"/>
      <c r="H113" s="7"/>
    </row>
    <row r="114" spans="2:8">
      <c r="B114" s="7"/>
      <c r="C114" s="7"/>
      <c r="D114" s="7"/>
      <c r="E114" s="7"/>
      <c r="F114" s="7"/>
      <c r="G114" s="7"/>
      <c r="H114" s="7"/>
    </row>
  </sheetData>
  <mergeCells count="29">
    <mergeCell ref="A7:H7"/>
    <mergeCell ref="E10:G10"/>
    <mergeCell ref="B15:F15"/>
    <mergeCell ref="B16:F16"/>
    <mergeCell ref="B20:G20"/>
    <mergeCell ref="C24:F24"/>
    <mergeCell ref="K24:P24"/>
    <mergeCell ref="D25:E25"/>
    <mergeCell ref="B29:F29"/>
    <mergeCell ref="B30:F30"/>
    <mergeCell ref="D31:E31"/>
    <mergeCell ref="D32:E32"/>
    <mergeCell ref="B49:F49"/>
    <mergeCell ref="B50:F50"/>
    <mergeCell ref="B51:C51"/>
    <mergeCell ref="D51:E51"/>
    <mergeCell ref="F58:G58"/>
    <mergeCell ref="K71:P71"/>
    <mergeCell ref="K78:P78"/>
    <mergeCell ref="K96:P96"/>
    <mergeCell ref="F31:F32"/>
    <mergeCell ref="G31:G32"/>
    <mergeCell ref="J59:J69"/>
    <mergeCell ref="J80:J94"/>
    <mergeCell ref="J98:J112"/>
    <mergeCell ref="K59:K69"/>
    <mergeCell ref="K98:O112"/>
    <mergeCell ref="K80:O94"/>
    <mergeCell ref="B31:C32"/>
  </mergeCells>
  <printOptions horizontalCentered="1"/>
  <pageMargins left="0.393700787401575" right="0.393700787401575" top="0.748031496062992" bottom="0.748031496062992" header="0.31496062992126" footer="0.31496062992126"/>
  <pageSetup paperSize="9" scale="80" orientation="portrait"/>
  <headerFooter>
    <oddFooter>&amp;LLembar Perhitungan Kinerja&amp;R&amp;P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P113"/>
  <sheetViews>
    <sheetView view="pageBreakPreview" zoomScale="90" zoomScaleNormal="100" zoomScaleSheetLayoutView="90" topLeftCell="A73" workbookViewId="0">
      <selection activeCell="C80" sqref="C80"/>
    </sheetView>
  </sheetViews>
  <sheetFormatPr defaultColWidth="9" defaultRowHeight="15"/>
  <cols>
    <col min="1" max="1" width="5" style="4" customWidth="1"/>
    <col min="2" max="2" width="5.14285714285714" style="5" customWidth="1"/>
    <col min="3" max="3" width="29.2857142857143" style="5" customWidth="1"/>
    <col min="4" max="4" width="19.4285714285714" style="5" customWidth="1"/>
    <col min="5" max="5" width="30.4285714285714" style="5" customWidth="1"/>
    <col min="6" max="6" width="19.1428571428571" style="5" customWidth="1"/>
    <col min="7" max="7" width="9.14285714285714" style="5"/>
    <col min="8" max="9" width="1.14285714285714" style="5" customWidth="1"/>
    <col min="10" max="13" width="12.7142857142857" customWidth="1"/>
  </cols>
  <sheetData>
    <row r="1" spans="1:9">
      <c r="A1" s="6" t="s">
        <v>157</v>
      </c>
      <c r="B1" s="7"/>
      <c r="C1" s="7"/>
      <c r="D1" s="7"/>
      <c r="E1" s="7"/>
      <c r="F1" s="7"/>
      <c r="G1" s="7"/>
      <c r="H1" s="7"/>
      <c r="I1" s="7"/>
    </row>
    <row r="2" spans="1:9">
      <c r="A2" s="6" t="s">
        <v>5</v>
      </c>
      <c r="B2" s="8" t="str">
        <f>'LPLK FR.13-F2'!A5</f>
        <v>FR.13-F2</v>
      </c>
      <c r="C2" s="7"/>
      <c r="D2" s="7"/>
      <c r="E2" s="7"/>
      <c r="F2" s="9" t="s">
        <v>307</v>
      </c>
      <c r="G2" s="7"/>
      <c r="H2" s="7"/>
      <c r="I2" s="7"/>
    </row>
    <row r="3" spans="2:9">
      <c r="B3" s="7"/>
      <c r="C3" s="7"/>
      <c r="D3" s="7"/>
      <c r="E3" s="7"/>
      <c r="F3" s="7"/>
      <c r="G3" s="7"/>
      <c r="H3" s="7"/>
      <c r="I3" s="7"/>
    </row>
    <row r="4" spans="2:9">
      <c r="B4" s="7"/>
      <c r="C4" s="7"/>
      <c r="D4" s="7"/>
      <c r="E4" s="7"/>
      <c r="F4" s="7"/>
      <c r="G4" s="7"/>
      <c r="H4" s="7"/>
      <c r="I4" s="7"/>
    </row>
    <row r="5" spans="2:9">
      <c r="B5" s="7"/>
      <c r="C5" s="7"/>
      <c r="D5" s="7"/>
      <c r="E5" s="7"/>
      <c r="F5" s="7"/>
      <c r="G5" s="7"/>
      <c r="H5" s="7"/>
      <c r="I5" s="7"/>
    </row>
    <row r="6" spans="2:9">
      <c r="B6" s="7"/>
      <c r="C6" s="7"/>
      <c r="D6" s="7"/>
      <c r="E6" s="7"/>
      <c r="F6" s="7"/>
      <c r="G6" s="7"/>
      <c r="H6" s="7"/>
      <c r="I6" s="7"/>
    </row>
    <row r="7" ht="24.75" customHeight="1" spans="1:9">
      <c r="A7" s="10" t="s">
        <v>159</v>
      </c>
      <c r="B7" s="10"/>
      <c r="C7" s="10"/>
      <c r="D7" s="10"/>
      <c r="E7" s="10"/>
      <c r="F7" s="10"/>
      <c r="G7" s="10"/>
      <c r="H7" s="10"/>
      <c r="I7" s="10"/>
    </row>
    <row r="8" s="1" customFormat="1" spans="1:9">
      <c r="A8" s="365" t="s">
        <v>10</v>
      </c>
      <c r="B8" s="12" t="s">
        <v>160</v>
      </c>
      <c r="C8" s="12"/>
      <c r="D8" s="11" t="s">
        <v>76</v>
      </c>
      <c r="E8" s="13" t="str">
        <f>'LPLK FR.13-F2'!E16</f>
        <v>(h) 13/IKU-Prodi-2-2020</v>
      </c>
      <c r="F8" s="12"/>
      <c r="G8" s="12"/>
      <c r="H8" s="12"/>
      <c r="I8" s="12"/>
    </row>
    <row r="9" s="1" customFormat="1" spans="1:9">
      <c r="A9" s="365" t="s">
        <v>50</v>
      </c>
      <c r="B9" s="12" t="s">
        <v>161</v>
      </c>
      <c r="C9" s="12"/>
      <c r="D9" s="11" t="s">
        <v>76</v>
      </c>
      <c r="E9" s="13">
        <f>'LPLK FR.13-F2'!B31</f>
        <v>5</v>
      </c>
      <c r="F9" s="12"/>
      <c r="G9" s="12"/>
      <c r="H9" s="12"/>
      <c r="I9" s="12"/>
    </row>
    <row r="10" s="1" customFormat="1" ht="33" customHeight="1" spans="1:9">
      <c r="A10" s="365" t="s">
        <v>52</v>
      </c>
      <c r="B10" s="12" t="s">
        <v>162</v>
      </c>
      <c r="C10" s="12"/>
      <c r="D10" s="11" t="s">
        <v>76</v>
      </c>
      <c r="E10" s="14" t="str">
        <f>'LPLK FR.13-F2'!C31</f>
        <v>Jumlah Mata kuliah yang menerapkan program bilingual</v>
      </c>
      <c r="F10" s="14"/>
      <c r="G10" s="14"/>
      <c r="H10" s="15"/>
      <c r="I10" s="15"/>
    </row>
    <row r="11" s="1" customFormat="1" spans="1:9">
      <c r="A11" s="365" t="s">
        <v>54</v>
      </c>
      <c r="B11" s="12" t="s">
        <v>163</v>
      </c>
      <c r="C11" s="12"/>
      <c r="D11" s="11" t="s">
        <v>76</v>
      </c>
      <c r="E11" s="12" t="s">
        <v>130</v>
      </c>
      <c r="F11" s="12"/>
      <c r="G11" s="12"/>
      <c r="H11" s="12"/>
      <c r="I11" s="12"/>
    </row>
    <row r="12" s="1" customFormat="1" spans="1:9">
      <c r="A12" s="365" t="s">
        <v>57</v>
      </c>
      <c r="B12" s="12" t="s">
        <v>164</v>
      </c>
      <c r="C12" s="12"/>
      <c r="D12" s="11" t="s">
        <v>76</v>
      </c>
      <c r="E12" s="12" t="s">
        <v>406</v>
      </c>
      <c r="F12" s="12"/>
      <c r="G12" s="12"/>
      <c r="H12" s="12"/>
      <c r="I12" s="12"/>
    </row>
    <row r="13" spans="1:9">
      <c r="A13" s="365" t="s">
        <v>60</v>
      </c>
      <c r="B13" s="7" t="s">
        <v>166</v>
      </c>
      <c r="C13" s="7"/>
      <c r="D13" s="11" t="s">
        <v>76</v>
      </c>
      <c r="E13" s="7"/>
      <c r="F13" s="7"/>
      <c r="G13" s="7"/>
      <c r="H13" s="7"/>
      <c r="I13" s="7"/>
    </row>
    <row r="14" ht="5.25" customHeight="1" spans="2:9">
      <c r="B14" s="7"/>
      <c r="C14" s="7"/>
      <c r="D14" s="7"/>
      <c r="E14" s="7"/>
      <c r="F14" s="7"/>
      <c r="G14" s="7"/>
      <c r="H14" s="7"/>
      <c r="I14" s="7"/>
    </row>
    <row r="15" ht="24.95" customHeight="1" spans="2:9">
      <c r="B15" s="16" t="s">
        <v>167</v>
      </c>
      <c r="C15" s="17"/>
      <c r="D15" s="17"/>
      <c r="E15" s="17"/>
      <c r="F15" s="17"/>
      <c r="G15" s="18">
        <f>'LPLK FR.13-F2'!H31</f>
        <v>2</v>
      </c>
      <c r="H15" s="7"/>
      <c r="I15" s="7"/>
    </row>
    <row r="16" ht="24.95" customHeight="1" spans="2:9">
      <c r="B16" s="16" t="s">
        <v>171</v>
      </c>
      <c r="C16" s="17"/>
      <c r="D16" s="17"/>
      <c r="E16" s="17"/>
      <c r="F16" s="17"/>
      <c r="G16" s="19">
        <f>'LPLK FR.13-F2'!I31</f>
        <v>0.12</v>
      </c>
      <c r="H16" s="7"/>
      <c r="I16" s="7"/>
    </row>
    <row r="17" ht="8.25" customHeight="1" spans="2:12">
      <c r="B17" s="20"/>
      <c r="C17" s="20"/>
      <c r="D17" s="20"/>
      <c r="E17" s="20"/>
      <c r="F17" s="20"/>
      <c r="G17" s="21"/>
      <c r="H17" s="7"/>
      <c r="I17" s="7"/>
      <c r="L17" s="85"/>
    </row>
    <row r="18" spans="1:9">
      <c r="A18" s="365" t="s">
        <v>62</v>
      </c>
      <c r="B18" s="7" t="s">
        <v>172</v>
      </c>
      <c r="C18" s="7"/>
      <c r="D18" s="11" t="s">
        <v>76</v>
      </c>
      <c r="E18" s="7"/>
      <c r="F18" s="7"/>
      <c r="G18" s="7"/>
      <c r="H18" s="7"/>
      <c r="I18" s="7"/>
    </row>
    <row r="19" ht="8.25" customHeight="1" spans="2:9">
      <c r="B19" s="7"/>
      <c r="C19" s="7"/>
      <c r="D19" s="7"/>
      <c r="E19" s="7"/>
      <c r="F19" s="7"/>
      <c r="G19" s="7"/>
      <c r="H19" s="7"/>
      <c r="I19" s="7"/>
    </row>
    <row r="20" ht="48.75" customHeight="1" spans="2:9">
      <c r="B20" s="22" t="str">
        <f>'LPLK FR.13-F2'!N31</f>
        <v>Jumlah Mata kuliah (dari aspek penggunaan buku referensi maupun speaking oleh dosen), (dibuktikan dengan SK Dekan bagi dosen yang mengajar mata kuliah bilingual)</v>
      </c>
      <c r="C20" s="23"/>
      <c r="D20" s="23"/>
      <c r="E20" s="23"/>
      <c r="F20" s="23"/>
      <c r="G20" s="24"/>
      <c r="H20" s="7"/>
      <c r="I20" s="7"/>
    </row>
    <row r="21" ht="8.25" customHeight="1" spans="2:12">
      <c r="B21" s="20"/>
      <c r="C21" s="20"/>
      <c r="D21" s="20"/>
      <c r="E21" s="20"/>
      <c r="F21" s="20"/>
      <c r="G21" s="21"/>
      <c r="H21" s="7"/>
      <c r="I21" s="7"/>
      <c r="L21" s="85"/>
    </row>
    <row r="22" spans="1:9">
      <c r="A22" s="365" t="s">
        <v>64</v>
      </c>
      <c r="B22" s="7" t="s">
        <v>173</v>
      </c>
      <c r="C22" s="7"/>
      <c r="D22" s="11" t="s">
        <v>76</v>
      </c>
      <c r="E22" s="7"/>
      <c r="F22" s="7"/>
      <c r="G22" s="7"/>
      <c r="H22" s="7"/>
      <c r="I22" s="7"/>
    </row>
    <row r="23" ht="8.25" customHeight="1" spans="2:9">
      <c r="B23" s="7"/>
      <c r="C23" s="7"/>
      <c r="D23" s="7"/>
      <c r="E23" s="7"/>
      <c r="F23" s="7"/>
      <c r="G23" s="7"/>
      <c r="H23" s="7"/>
      <c r="I23" s="7"/>
    </row>
    <row r="24" ht="24.95" customHeight="1" spans="2:16">
      <c r="B24" s="25" t="s">
        <v>174</v>
      </c>
      <c r="C24" s="26" t="s">
        <v>407</v>
      </c>
      <c r="D24" s="26"/>
      <c r="E24" s="26"/>
      <c r="F24" s="27"/>
      <c r="G24" s="28">
        <v>2</v>
      </c>
      <c r="H24" s="7"/>
      <c r="I24" s="7"/>
      <c r="J24" s="86" t="s">
        <v>169</v>
      </c>
      <c r="K24" s="87" t="s">
        <v>176</v>
      </c>
      <c r="L24" s="87"/>
      <c r="M24" s="87"/>
      <c r="N24" s="87"/>
      <c r="O24" s="87"/>
      <c r="P24" s="88"/>
    </row>
    <row r="25" ht="24.95" customHeight="1" spans="2:12">
      <c r="B25" s="29"/>
      <c r="C25" s="30" t="s">
        <v>130</v>
      </c>
      <c r="D25" s="31" t="s">
        <v>180</v>
      </c>
      <c r="E25" s="31"/>
      <c r="F25" s="32"/>
      <c r="G25" s="33">
        <f>G24</f>
        <v>2</v>
      </c>
      <c r="H25" s="7"/>
      <c r="I25" s="7"/>
      <c r="L25" s="85"/>
    </row>
    <row r="26" ht="8.25" customHeight="1" spans="2:12">
      <c r="B26" s="20"/>
      <c r="C26" s="20"/>
      <c r="D26" s="20"/>
      <c r="E26" s="20"/>
      <c r="F26" s="20"/>
      <c r="G26" s="21"/>
      <c r="H26" s="7"/>
      <c r="I26" s="7"/>
      <c r="L26" s="85"/>
    </row>
    <row r="27" spans="1:9">
      <c r="A27" s="365" t="s">
        <v>183</v>
      </c>
      <c r="B27" s="34" t="s">
        <v>184</v>
      </c>
      <c r="C27" s="34"/>
      <c r="D27" s="11" t="s">
        <v>76</v>
      </c>
      <c r="E27" s="7"/>
      <c r="F27" s="7"/>
      <c r="G27" s="7"/>
      <c r="H27" s="7"/>
      <c r="I27" s="7"/>
    </row>
    <row r="28" ht="8.25" customHeight="1" spans="2:9">
      <c r="B28" s="7"/>
      <c r="C28" s="7"/>
      <c r="D28" s="7"/>
      <c r="E28" s="7"/>
      <c r="F28" s="7"/>
      <c r="G28" s="7"/>
      <c r="H28" s="7"/>
      <c r="I28" s="7"/>
    </row>
    <row r="29" ht="23.25" customHeight="1" spans="2:9">
      <c r="B29" s="35" t="s">
        <v>173</v>
      </c>
      <c r="C29" s="36"/>
      <c r="D29" s="36"/>
      <c r="E29" s="36"/>
      <c r="F29" s="36"/>
      <c r="G29" s="18">
        <f>G25</f>
        <v>2</v>
      </c>
      <c r="H29" s="7"/>
      <c r="I29" s="7"/>
    </row>
    <row r="30" ht="23.25" customHeight="1" spans="2:9">
      <c r="B30" s="35" t="s">
        <v>113</v>
      </c>
      <c r="C30" s="36"/>
      <c r="D30" s="36"/>
      <c r="E30" s="36"/>
      <c r="F30" s="36"/>
      <c r="G30" s="37">
        <f>G15</f>
        <v>2</v>
      </c>
      <c r="H30" s="7"/>
      <c r="I30" s="7"/>
    </row>
    <row r="31" ht="24.95" customHeight="1" spans="2:12">
      <c r="B31" s="38" t="s">
        <v>185</v>
      </c>
      <c r="C31" s="39"/>
      <c r="D31" s="40" t="str">
        <f>B29</f>
        <v>Realisasi Kinerja</v>
      </c>
      <c r="E31" s="40"/>
      <c r="F31" s="41" t="s">
        <v>186</v>
      </c>
      <c r="G31" s="42">
        <f>(G29/G30)*100%</f>
        <v>1</v>
      </c>
      <c r="H31" s="7"/>
      <c r="I31" s="7"/>
      <c r="L31" s="85"/>
    </row>
    <row r="32" ht="29.25" customHeight="1" spans="2:12">
      <c r="B32" s="43"/>
      <c r="C32" s="44"/>
      <c r="D32" s="45" t="str">
        <f>B30</f>
        <v>Target</v>
      </c>
      <c r="E32" s="45"/>
      <c r="F32" s="46"/>
      <c r="G32" s="47"/>
      <c r="H32" s="7"/>
      <c r="I32" s="7"/>
      <c r="L32" s="85"/>
    </row>
    <row r="33" ht="8.25" customHeight="1" spans="2:12">
      <c r="B33" s="20"/>
      <c r="C33" s="20"/>
      <c r="D33" s="20"/>
      <c r="E33" s="20"/>
      <c r="F33" s="20"/>
      <c r="G33" s="21"/>
      <c r="H33" s="7"/>
      <c r="I33" s="7"/>
      <c r="L33" s="85"/>
    </row>
    <row r="34" spans="1:9">
      <c r="A34" s="365" t="s">
        <v>187</v>
      </c>
      <c r="B34" s="34" t="s">
        <v>188</v>
      </c>
      <c r="C34" s="34"/>
      <c r="D34" s="11" t="s">
        <v>76</v>
      </c>
      <c r="E34" s="7"/>
      <c r="F34" s="7"/>
      <c r="G34" s="7"/>
      <c r="H34" s="7"/>
      <c r="I34" s="7"/>
    </row>
    <row r="35" ht="8.25" customHeight="1" spans="2:9">
      <c r="B35" s="7"/>
      <c r="C35" s="7"/>
      <c r="D35" s="7"/>
      <c r="E35" s="7"/>
      <c r="F35" s="7"/>
      <c r="G35" s="7"/>
      <c r="H35" s="7"/>
      <c r="I35" s="7"/>
    </row>
    <row r="36" ht="24.95" customHeight="1" spans="2:9">
      <c r="B36" s="48" t="s">
        <v>189</v>
      </c>
      <c r="C36" s="49"/>
      <c r="D36" s="49"/>
      <c r="E36" s="49"/>
      <c r="F36" s="50"/>
      <c r="G36" s="51">
        <f>G31</f>
        <v>1</v>
      </c>
      <c r="H36" s="7"/>
      <c r="I36" s="7"/>
    </row>
    <row r="37" ht="24.75" customHeight="1" spans="2:9">
      <c r="B37" s="52" t="s">
        <v>190</v>
      </c>
      <c r="C37" s="53"/>
      <c r="D37" s="53"/>
      <c r="E37" s="53"/>
      <c r="F37" s="54" t="s">
        <v>191</v>
      </c>
      <c r="G37" s="55" t="s">
        <v>192</v>
      </c>
      <c r="H37" s="7"/>
      <c r="I37" s="7"/>
    </row>
    <row r="38" ht="15.75" spans="2:9">
      <c r="B38" s="56" t="s">
        <v>193</v>
      </c>
      <c r="C38" s="57"/>
      <c r="D38" s="57"/>
      <c r="E38" s="57"/>
      <c r="F38" s="58">
        <v>0</v>
      </c>
      <c r="G38" s="59">
        <v>0</v>
      </c>
      <c r="H38" s="7"/>
      <c r="I38" s="7"/>
    </row>
    <row r="39" spans="2:9">
      <c r="B39" s="56" t="s">
        <v>194</v>
      </c>
      <c r="C39" s="57"/>
      <c r="D39" s="57"/>
      <c r="E39" s="57"/>
      <c r="F39" s="58">
        <v>0.3</v>
      </c>
      <c r="G39" s="59">
        <v>0.3</v>
      </c>
      <c r="H39" s="7"/>
      <c r="I39" s="7"/>
    </row>
    <row r="40" customHeight="1" spans="2:9">
      <c r="B40" s="56" t="s">
        <v>195</v>
      </c>
      <c r="C40" s="57"/>
      <c r="D40" s="57"/>
      <c r="E40" s="57"/>
      <c r="F40" s="58">
        <v>0.5</v>
      </c>
      <c r="G40" s="59">
        <v>0.5</v>
      </c>
      <c r="H40" s="7"/>
      <c r="I40" s="7"/>
    </row>
    <row r="41" customHeight="1" spans="2:9">
      <c r="B41" s="56" t="s">
        <v>196</v>
      </c>
      <c r="C41" s="57"/>
      <c r="D41" s="57"/>
      <c r="E41" s="57"/>
      <c r="F41" s="58">
        <v>0.75</v>
      </c>
      <c r="G41" s="59">
        <v>0.75</v>
      </c>
      <c r="H41" s="7"/>
      <c r="I41" s="7"/>
    </row>
    <row r="42" spans="2:9">
      <c r="B42" s="56" t="s">
        <v>197</v>
      </c>
      <c r="C42" s="57"/>
      <c r="D42" s="57"/>
      <c r="E42" s="57"/>
      <c r="F42" s="58">
        <v>0.9</v>
      </c>
      <c r="G42" s="59">
        <v>0.9</v>
      </c>
      <c r="H42" s="7"/>
      <c r="I42" s="7"/>
    </row>
    <row r="43" spans="2:9">
      <c r="B43" s="56" t="s">
        <v>198</v>
      </c>
      <c r="C43" s="57"/>
      <c r="D43" s="57"/>
      <c r="E43" s="57"/>
      <c r="F43" s="58">
        <v>1</v>
      </c>
      <c r="G43" s="59">
        <v>1</v>
      </c>
      <c r="H43" s="7"/>
      <c r="I43" s="7"/>
    </row>
    <row r="44" ht="15.75" spans="2:9">
      <c r="B44" s="56" t="s">
        <v>199</v>
      </c>
      <c r="C44" s="57"/>
      <c r="D44" s="57"/>
      <c r="E44" s="57"/>
      <c r="F44" s="60">
        <v>1</v>
      </c>
      <c r="G44" s="59">
        <v>1.1</v>
      </c>
      <c r="H44" s="7"/>
      <c r="I44" s="7"/>
    </row>
    <row r="45" ht="24.95" customHeight="1" spans="2:9">
      <c r="B45" s="61" t="s">
        <v>200</v>
      </c>
      <c r="C45" s="62"/>
      <c r="D45" s="49"/>
      <c r="E45" s="49"/>
      <c r="F45" s="55"/>
      <c r="G45" s="63">
        <f>IF(G36=F38,G38,IF(G36&lt;=F39,G39,IF(G36&lt;=F40,G40,IF(G36&lt;=F41,G41,IF(G36&lt;=F42,G42,IF(G36&lt;=F43,G43,IF(G36&gt;F44,G44)))))))</f>
        <v>1</v>
      </c>
      <c r="H45" s="7"/>
      <c r="I45" s="7"/>
    </row>
    <row r="46" ht="8.25" customHeight="1" spans="2:12">
      <c r="B46" s="20"/>
      <c r="C46" s="20"/>
      <c r="D46" s="20"/>
      <c r="E46" s="20"/>
      <c r="F46" s="20"/>
      <c r="G46" s="21"/>
      <c r="H46" s="7"/>
      <c r="I46" s="7"/>
      <c r="L46" s="85"/>
    </row>
    <row r="47" spans="1:9">
      <c r="A47" s="365" t="s">
        <v>201</v>
      </c>
      <c r="B47" s="34" t="s">
        <v>202</v>
      </c>
      <c r="C47" s="34"/>
      <c r="D47" s="11" t="s">
        <v>76</v>
      </c>
      <c r="E47" s="7"/>
      <c r="F47" s="7"/>
      <c r="G47" s="7"/>
      <c r="H47" s="7"/>
      <c r="I47" s="7"/>
    </row>
    <row r="48" ht="8.25" customHeight="1" spans="2:9">
      <c r="B48" s="7"/>
      <c r="C48" s="7"/>
      <c r="D48" s="7"/>
      <c r="E48" s="7"/>
      <c r="F48" s="7"/>
      <c r="G48" s="7"/>
      <c r="H48" s="7"/>
      <c r="I48" s="7"/>
    </row>
    <row r="49" ht="24.95" customHeight="1" spans="2:9">
      <c r="B49" s="35" t="s">
        <v>200</v>
      </c>
      <c r="C49" s="36"/>
      <c r="D49" s="36"/>
      <c r="E49" s="36"/>
      <c r="F49" s="36"/>
      <c r="G49" s="19">
        <f>G45</f>
        <v>1</v>
      </c>
      <c r="H49" s="7"/>
      <c r="I49" s="7"/>
    </row>
    <row r="50" ht="24.95" customHeight="1" spans="2:9">
      <c r="B50" s="35" t="s">
        <v>114</v>
      </c>
      <c r="C50" s="36"/>
      <c r="D50" s="36"/>
      <c r="E50" s="36"/>
      <c r="F50" s="36"/>
      <c r="G50" s="19">
        <f>G16</f>
        <v>0.12</v>
      </c>
      <c r="H50" s="7"/>
      <c r="I50" s="7"/>
    </row>
    <row r="51" s="2" customFormat="1" ht="24.95" customHeight="1" spans="1:9">
      <c r="A51" s="64"/>
      <c r="B51" s="65" t="s">
        <v>203</v>
      </c>
      <c r="C51" s="66"/>
      <c r="D51" s="67" t="s">
        <v>204</v>
      </c>
      <c r="E51" s="67"/>
      <c r="F51" s="68"/>
      <c r="G51" s="69">
        <f>G49*G50</f>
        <v>0.12</v>
      </c>
      <c r="H51" s="70"/>
      <c r="I51" s="70"/>
    </row>
    <row r="52" ht="15.75" spans="2:9">
      <c r="B52" s="7"/>
      <c r="C52" s="7"/>
      <c r="D52" s="7"/>
      <c r="E52" s="7"/>
      <c r="F52" s="7"/>
      <c r="G52" s="7"/>
      <c r="H52" s="7"/>
      <c r="I52" s="7"/>
    </row>
    <row r="53" spans="2:9">
      <c r="B53" s="7"/>
      <c r="C53" s="7"/>
      <c r="D53" s="7"/>
      <c r="E53" s="7"/>
      <c r="F53" s="7"/>
      <c r="G53" s="7"/>
      <c r="H53" s="7"/>
      <c r="I53" s="7"/>
    </row>
    <row r="54" spans="2:9">
      <c r="B54" s="7"/>
      <c r="C54" s="7"/>
      <c r="D54" s="7"/>
      <c r="E54" s="7"/>
      <c r="F54" s="7"/>
      <c r="G54" s="7"/>
      <c r="H54" s="7"/>
      <c r="I54" s="7"/>
    </row>
    <row r="55" spans="1:9">
      <c r="A55" s="365" t="s">
        <v>205</v>
      </c>
      <c r="B55" s="34" t="s">
        <v>206</v>
      </c>
      <c r="C55" s="34"/>
      <c r="D55" s="11" t="s">
        <v>76</v>
      </c>
      <c r="E55" s="7"/>
      <c r="F55" s="7"/>
      <c r="G55" s="7"/>
      <c r="H55" s="7"/>
      <c r="I55" s="7"/>
    </row>
    <row r="56" spans="2:9">
      <c r="B56" s="7" t="s">
        <v>174</v>
      </c>
      <c r="C56" s="7" t="s">
        <v>207</v>
      </c>
      <c r="D56" s="7"/>
      <c r="E56" s="7"/>
      <c r="F56" s="7"/>
      <c r="G56" s="7"/>
      <c r="H56" s="7"/>
      <c r="I56" s="7"/>
    </row>
    <row r="57" spans="2:9">
      <c r="B57" s="7"/>
      <c r="C57" s="7" t="s">
        <v>408</v>
      </c>
      <c r="D57" s="7"/>
      <c r="E57" s="7"/>
      <c r="F57" s="7"/>
      <c r="G57" s="7"/>
      <c r="H57" s="7"/>
      <c r="I57" s="7"/>
    </row>
    <row r="58" s="3" customFormat="1" ht="23.25" customHeight="1" spans="1:9">
      <c r="A58" s="71"/>
      <c r="B58" s="72" t="s">
        <v>109</v>
      </c>
      <c r="C58" s="72" t="s">
        <v>409</v>
      </c>
      <c r="D58" s="72" t="s">
        <v>410</v>
      </c>
      <c r="E58" s="72" t="s">
        <v>411</v>
      </c>
      <c r="F58" s="128" t="s">
        <v>412</v>
      </c>
      <c r="G58" s="73"/>
      <c r="H58" s="74"/>
      <c r="I58" s="74"/>
    </row>
    <row r="59" spans="2:11">
      <c r="B59" s="75">
        <v>1</v>
      </c>
      <c r="C59" s="76" t="s">
        <v>413</v>
      </c>
      <c r="D59" s="77">
        <v>3</v>
      </c>
      <c r="E59" s="77" t="s">
        <v>414</v>
      </c>
      <c r="F59" s="129" t="s">
        <v>415</v>
      </c>
      <c r="G59" s="130"/>
      <c r="H59" s="7"/>
      <c r="I59" s="7"/>
      <c r="J59" s="89" t="s">
        <v>169</v>
      </c>
      <c r="K59" s="90" t="s">
        <v>213</v>
      </c>
    </row>
    <row r="60" spans="2:11">
      <c r="B60" s="75">
        <v>2</v>
      </c>
      <c r="C60" s="131" t="s">
        <v>416</v>
      </c>
      <c r="D60" s="77">
        <v>3</v>
      </c>
      <c r="E60" s="77" t="s">
        <v>414</v>
      </c>
      <c r="F60" s="129" t="s">
        <v>417</v>
      </c>
      <c r="G60" s="130"/>
      <c r="H60" s="7"/>
      <c r="I60" s="7"/>
      <c r="J60" s="91"/>
      <c r="K60" s="92"/>
    </row>
    <row r="61" spans="2:11">
      <c r="B61" s="132">
        <v>3</v>
      </c>
      <c r="C61" s="131" t="s">
        <v>418</v>
      </c>
      <c r="D61" s="133">
        <v>3</v>
      </c>
      <c r="E61" s="77" t="s">
        <v>414</v>
      </c>
      <c r="F61" s="134" t="s">
        <v>419</v>
      </c>
      <c r="G61" s="135"/>
      <c r="H61" s="7"/>
      <c r="I61" s="7"/>
      <c r="J61" s="91"/>
      <c r="K61" s="92"/>
    </row>
    <row r="62" spans="2:11">
      <c r="B62" s="132">
        <v>4</v>
      </c>
      <c r="C62" s="131" t="s">
        <v>420</v>
      </c>
      <c r="D62" s="133">
        <v>3</v>
      </c>
      <c r="E62" s="77" t="s">
        <v>414</v>
      </c>
      <c r="F62" s="134" t="s">
        <v>419</v>
      </c>
      <c r="G62" s="135"/>
      <c r="H62" s="7"/>
      <c r="I62" s="7"/>
      <c r="J62" s="91"/>
      <c r="K62" s="92"/>
    </row>
    <row r="63" spans="2:11">
      <c r="B63" s="132">
        <v>5</v>
      </c>
      <c r="C63" s="131" t="s">
        <v>421</v>
      </c>
      <c r="D63" s="133">
        <v>3</v>
      </c>
      <c r="E63" s="77" t="s">
        <v>414</v>
      </c>
      <c r="F63" s="134" t="s">
        <v>419</v>
      </c>
      <c r="G63" s="135"/>
      <c r="H63" s="7"/>
      <c r="I63" s="7"/>
      <c r="J63" s="91"/>
      <c r="K63" s="92"/>
    </row>
    <row r="64" spans="2:11">
      <c r="B64" s="80"/>
      <c r="C64" s="81"/>
      <c r="D64" s="82"/>
      <c r="E64" s="82"/>
      <c r="F64" s="136"/>
      <c r="G64" s="137"/>
      <c r="H64" s="7"/>
      <c r="I64" s="7"/>
      <c r="J64" s="91"/>
      <c r="K64" s="92"/>
    </row>
    <row r="65" spans="2:11">
      <c r="B65" s="80"/>
      <c r="C65" s="81"/>
      <c r="D65" s="82"/>
      <c r="E65" s="82"/>
      <c r="F65" s="136"/>
      <c r="G65" s="137"/>
      <c r="H65" s="7"/>
      <c r="I65" s="7"/>
      <c r="J65" s="91"/>
      <c r="K65" s="92"/>
    </row>
    <row r="66" spans="2:11">
      <c r="B66" s="80"/>
      <c r="C66" s="81"/>
      <c r="D66" s="82"/>
      <c r="E66" s="82"/>
      <c r="F66" s="136"/>
      <c r="G66" s="137"/>
      <c r="H66" s="7"/>
      <c r="I66" s="7"/>
      <c r="J66" s="91"/>
      <c r="K66" s="92"/>
    </row>
    <row r="67" spans="2:11">
      <c r="B67" s="80"/>
      <c r="C67" s="81"/>
      <c r="D67" s="82"/>
      <c r="E67" s="82"/>
      <c r="F67" s="136"/>
      <c r="G67" s="137"/>
      <c r="H67" s="7"/>
      <c r="I67" s="7"/>
      <c r="J67" s="91"/>
      <c r="K67" s="92"/>
    </row>
    <row r="68" spans="2:11">
      <c r="B68" s="80"/>
      <c r="C68" s="81"/>
      <c r="D68" s="82"/>
      <c r="E68" s="82"/>
      <c r="F68" s="136"/>
      <c r="G68" s="137"/>
      <c r="H68" s="7"/>
      <c r="I68" s="7"/>
      <c r="J68" s="91"/>
      <c r="K68" s="92"/>
    </row>
    <row r="69" ht="15.75" spans="2:11">
      <c r="B69" s="80"/>
      <c r="C69" s="81"/>
      <c r="D69" s="82"/>
      <c r="E69" s="82"/>
      <c r="F69" s="136"/>
      <c r="G69" s="137"/>
      <c r="H69" s="7"/>
      <c r="I69" s="7"/>
      <c r="J69" s="103"/>
      <c r="K69" s="104"/>
    </row>
    <row r="70" ht="15.75" spans="2:9">
      <c r="B70" s="7"/>
      <c r="C70" s="7"/>
      <c r="D70" s="7"/>
      <c r="E70" s="7"/>
      <c r="F70" s="7"/>
      <c r="G70" s="7"/>
      <c r="H70" s="7"/>
      <c r="I70" s="7"/>
    </row>
    <row r="71" ht="15.75" spans="2:16">
      <c r="B71" s="7" t="s">
        <v>177</v>
      </c>
      <c r="C71" s="7" t="s">
        <v>332</v>
      </c>
      <c r="D71" s="7"/>
      <c r="E71" s="7"/>
      <c r="F71" s="7"/>
      <c r="G71" s="7"/>
      <c r="H71" s="7"/>
      <c r="I71" s="7"/>
      <c r="J71" s="86" t="s">
        <v>169</v>
      </c>
      <c r="K71" s="87" t="s">
        <v>219</v>
      </c>
      <c r="L71" s="87"/>
      <c r="M71" s="87"/>
      <c r="N71" s="87"/>
      <c r="O71" s="87"/>
      <c r="P71" s="88"/>
    </row>
    <row r="72" spans="2:9">
      <c r="B72" s="7"/>
      <c r="C72" s="7" t="s">
        <v>422</v>
      </c>
      <c r="D72" s="7"/>
      <c r="E72" s="7"/>
      <c r="F72" s="7"/>
      <c r="G72" s="7"/>
      <c r="H72" s="7"/>
      <c r="I72" s="7"/>
    </row>
    <row r="73" spans="2:9">
      <c r="B73" s="7"/>
      <c r="C73" s="7" t="s">
        <v>334</v>
      </c>
      <c r="D73" s="7"/>
      <c r="E73" s="7"/>
      <c r="F73" s="7"/>
      <c r="G73" s="7"/>
      <c r="H73" s="7"/>
      <c r="I73" s="7"/>
    </row>
    <row r="74" spans="2:8">
      <c r="B74" s="7"/>
      <c r="C74" s="7"/>
      <c r="D74" s="7"/>
      <c r="E74" s="7"/>
      <c r="F74" s="7"/>
      <c r="G74" s="7"/>
      <c r="H74" s="7"/>
    </row>
    <row r="75" spans="1:9">
      <c r="A75" s="365" t="s">
        <v>223</v>
      </c>
      <c r="B75" s="34" t="s">
        <v>224</v>
      </c>
      <c r="C75" s="34"/>
      <c r="D75" s="11" t="s">
        <v>76</v>
      </c>
      <c r="E75" s="7"/>
      <c r="F75" s="7"/>
      <c r="G75" s="7"/>
      <c r="H75" s="7"/>
      <c r="I75" s="7"/>
    </row>
    <row r="76" ht="15.75" spans="2:11">
      <c r="B76" s="7"/>
      <c r="C76" s="7"/>
      <c r="D76" s="7"/>
      <c r="E76" s="7"/>
      <c r="F76" s="7"/>
      <c r="G76" s="7"/>
      <c r="H76" s="7"/>
      <c r="J76" s="105"/>
      <c r="K76" s="105"/>
    </row>
    <row r="77" ht="15.75" spans="2:16">
      <c r="B77" s="7" t="s">
        <v>225</v>
      </c>
      <c r="C77" s="93" t="s">
        <v>226</v>
      </c>
      <c r="D77" s="7"/>
      <c r="E77" s="7"/>
      <c r="F77" s="7"/>
      <c r="G77" s="7"/>
      <c r="H77" s="7"/>
      <c r="J77" s="86" t="s">
        <v>169</v>
      </c>
      <c r="K77" s="87" t="s">
        <v>227</v>
      </c>
      <c r="L77" s="87"/>
      <c r="M77" s="87"/>
      <c r="N77" s="87"/>
      <c r="O77" s="87"/>
      <c r="P77" s="88"/>
    </row>
    <row r="78" ht="15.75" spans="2:11">
      <c r="B78" s="7"/>
      <c r="C78" s="7"/>
      <c r="D78" s="7"/>
      <c r="E78" s="7"/>
      <c r="F78" s="7"/>
      <c r="G78" s="7"/>
      <c r="H78" s="7"/>
      <c r="J78" s="105"/>
      <c r="K78" s="105"/>
    </row>
    <row r="79" spans="2:15">
      <c r="B79" s="7"/>
      <c r="C79" s="94"/>
      <c r="D79" s="95"/>
      <c r="E79" s="95"/>
      <c r="F79" s="95"/>
      <c r="G79" s="96"/>
      <c r="H79" s="7"/>
      <c r="J79" s="89" t="s">
        <v>169</v>
      </c>
      <c r="K79" s="106" t="s">
        <v>228</v>
      </c>
      <c r="L79" s="106"/>
      <c r="M79" s="106"/>
      <c r="N79" s="106"/>
      <c r="O79" s="90"/>
    </row>
    <row r="80" spans="2:15">
      <c r="B80" s="7"/>
      <c r="C80" s="97" t="s">
        <v>423</v>
      </c>
      <c r="D80" s="98"/>
      <c r="E80" s="98"/>
      <c r="F80" s="98"/>
      <c r="G80" s="99"/>
      <c r="H80" s="7"/>
      <c r="J80" s="91"/>
      <c r="K80" s="107"/>
      <c r="L80" s="107"/>
      <c r="M80" s="107"/>
      <c r="N80" s="107"/>
      <c r="O80" s="92"/>
    </row>
    <row r="81" spans="2:15">
      <c r="B81" s="7"/>
      <c r="C81" s="97"/>
      <c r="D81" s="98"/>
      <c r="E81" s="98"/>
      <c r="F81" s="98"/>
      <c r="G81" s="99"/>
      <c r="H81" s="7"/>
      <c r="J81" s="91"/>
      <c r="K81" s="107"/>
      <c r="L81" s="107"/>
      <c r="M81" s="107"/>
      <c r="N81" s="107"/>
      <c r="O81" s="92"/>
    </row>
    <row r="82" spans="2:15">
      <c r="B82" s="7"/>
      <c r="C82" s="97"/>
      <c r="D82" s="98"/>
      <c r="E82" s="98"/>
      <c r="F82" s="98"/>
      <c r="G82" s="99"/>
      <c r="H82" s="7"/>
      <c r="J82" s="91"/>
      <c r="K82" s="107"/>
      <c r="L82" s="107"/>
      <c r="M82" s="107"/>
      <c r="N82" s="107"/>
      <c r="O82" s="92"/>
    </row>
    <row r="83" spans="2:15">
      <c r="B83" s="7"/>
      <c r="C83" s="97"/>
      <c r="D83" s="98"/>
      <c r="E83" s="98"/>
      <c r="F83" s="98"/>
      <c r="G83" s="99"/>
      <c r="H83" s="7"/>
      <c r="J83" s="91"/>
      <c r="K83" s="107"/>
      <c r="L83" s="107"/>
      <c r="M83" s="107"/>
      <c r="N83" s="107"/>
      <c r="O83" s="92"/>
    </row>
    <row r="84" spans="2:15">
      <c r="B84" s="7"/>
      <c r="C84" s="97"/>
      <c r="D84" s="98"/>
      <c r="E84" s="98"/>
      <c r="F84" s="98"/>
      <c r="G84" s="99"/>
      <c r="H84" s="7"/>
      <c r="J84" s="91"/>
      <c r="K84" s="107"/>
      <c r="L84" s="107"/>
      <c r="M84" s="107"/>
      <c r="N84" s="107"/>
      <c r="O84" s="92"/>
    </row>
    <row r="85" spans="2:15">
      <c r="B85" s="7"/>
      <c r="C85" s="97"/>
      <c r="D85" s="98"/>
      <c r="E85" s="98"/>
      <c r="F85" s="98"/>
      <c r="G85" s="99"/>
      <c r="H85" s="7"/>
      <c r="J85" s="91"/>
      <c r="K85" s="107"/>
      <c r="L85" s="107"/>
      <c r="M85" s="107"/>
      <c r="N85" s="107"/>
      <c r="O85" s="92"/>
    </row>
    <row r="86" spans="2:15">
      <c r="B86" s="7"/>
      <c r="C86" s="97"/>
      <c r="D86" s="98"/>
      <c r="E86" s="98"/>
      <c r="F86" s="98"/>
      <c r="G86" s="99"/>
      <c r="H86" s="7"/>
      <c r="J86" s="91"/>
      <c r="K86" s="107"/>
      <c r="L86" s="107"/>
      <c r="M86" s="107"/>
      <c r="N86" s="107"/>
      <c r="O86" s="92"/>
    </row>
    <row r="87" spans="2:15">
      <c r="B87" s="7"/>
      <c r="C87" s="97"/>
      <c r="D87" s="98"/>
      <c r="E87" s="98"/>
      <c r="F87" s="98"/>
      <c r="G87" s="99"/>
      <c r="H87" s="7"/>
      <c r="J87" s="91"/>
      <c r="K87" s="107"/>
      <c r="L87" s="107"/>
      <c r="M87" s="107"/>
      <c r="N87" s="107"/>
      <c r="O87" s="92"/>
    </row>
    <row r="88" spans="2:15">
      <c r="B88" s="7"/>
      <c r="C88" s="97"/>
      <c r="D88" s="98"/>
      <c r="E88" s="98"/>
      <c r="F88" s="98"/>
      <c r="G88" s="99"/>
      <c r="H88" s="7"/>
      <c r="J88" s="91"/>
      <c r="K88" s="107"/>
      <c r="L88" s="107"/>
      <c r="M88" s="107"/>
      <c r="N88" s="107"/>
      <c r="O88" s="92"/>
    </row>
    <row r="89" spans="2:15">
      <c r="B89" s="7"/>
      <c r="C89" s="97"/>
      <c r="D89" s="98"/>
      <c r="E89" s="98"/>
      <c r="F89" s="98"/>
      <c r="G89" s="99"/>
      <c r="H89" s="7"/>
      <c r="J89" s="91"/>
      <c r="K89" s="107"/>
      <c r="L89" s="107"/>
      <c r="M89" s="107"/>
      <c r="N89" s="107"/>
      <c r="O89" s="92"/>
    </row>
    <row r="90" spans="2:15">
      <c r="B90" s="7"/>
      <c r="C90" s="97"/>
      <c r="D90" s="98"/>
      <c r="E90" s="98"/>
      <c r="F90" s="98"/>
      <c r="G90" s="99"/>
      <c r="H90" s="7"/>
      <c r="J90" s="91"/>
      <c r="K90" s="107"/>
      <c r="L90" s="107"/>
      <c r="M90" s="107"/>
      <c r="N90" s="107"/>
      <c r="O90" s="92"/>
    </row>
    <row r="91" spans="2:15">
      <c r="B91" s="7"/>
      <c r="C91" s="97"/>
      <c r="D91" s="98"/>
      <c r="E91" s="98"/>
      <c r="F91" s="98"/>
      <c r="G91" s="99"/>
      <c r="H91" s="7"/>
      <c r="J91" s="91"/>
      <c r="K91" s="107"/>
      <c r="L91" s="107"/>
      <c r="M91" s="107"/>
      <c r="N91" s="107"/>
      <c r="O91" s="92"/>
    </row>
    <row r="92" spans="2:15">
      <c r="B92" s="7"/>
      <c r="C92" s="97"/>
      <c r="D92" s="98"/>
      <c r="E92" s="98"/>
      <c r="F92" s="98"/>
      <c r="G92" s="99"/>
      <c r="H92" s="7"/>
      <c r="J92" s="91"/>
      <c r="K92" s="107"/>
      <c r="L92" s="107"/>
      <c r="M92" s="107"/>
      <c r="N92" s="107"/>
      <c r="O92" s="92"/>
    </row>
    <row r="93" ht="15.75" spans="2:15">
      <c r="B93" s="7"/>
      <c r="C93" s="100"/>
      <c r="D93" s="101"/>
      <c r="E93" s="101"/>
      <c r="F93" s="101"/>
      <c r="G93" s="102"/>
      <c r="H93" s="7"/>
      <c r="J93" s="103"/>
      <c r="K93" s="108"/>
      <c r="L93" s="108"/>
      <c r="M93" s="108"/>
      <c r="N93" s="108"/>
      <c r="O93" s="104"/>
    </row>
    <row r="94" ht="15.75" spans="2:15">
      <c r="B94" s="7"/>
      <c r="C94" s="7"/>
      <c r="D94" s="7"/>
      <c r="E94" s="7"/>
      <c r="F94" s="7"/>
      <c r="G94" s="7"/>
      <c r="H94" s="7"/>
      <c r="K94" s="105"/>
      <c r="L94" s="105"/>
      <c r="M94" s="105"/>
      <c r="N94" s="105"/>
      <c r="O94" s="105"/>
    </row>
    <row r="95" ht="15.75" spans="2:16">
      <c r="B95" s="7" t="s">
        <v>229</v>
      </c>
      <c r="C95" s="93" t="s">
        <v>226</v>
      </c>
      <c r="D95" s="7"/>
      <c r="E95" s="7"/>
      <c r="F95" s="7"/>
      <c r="G95" s="7"/>
      <c r="H95" s="7"/>
      <c r="J95" s="86" t="s">
        <v>169</v>
      </c>
      <c r="K95" s="87" t="s">
        <v>227</v>
      </c>
      <c r="L95" s="87"/>
      <c r="M95" s="87"/>
      <c r="N95" s="87"/>
      <c r="O95" s="87"/>
      <c r="P95" s="88"/>
    </row>
    <row r="96" ht="15.75" spans="2:11">
      <c r="B96" s="7"/>
      <c r="C96" s="7"/>
      <c r="D96" s="7"/>
      <c r="E96" s="7"/>
      <c r="F96" s="7"/>
      <c r="G96" s="7"/>
      <c r="H96" s="7"/>
      <c r="J96" s="105"/>
      <c r="K96" s="105"/>
    </row>
    <row r="97" spans="2:15">
      <c r="B97" s="7"/>
      <c r="C97" s="94"/>
      <c r="D97" s="95"/>
      <c r="E97" s="95"/>
      <c r="F97" s="95"/>
      <c r="G97" s="96"/>
      <c r="H97" s="7"/>
      <c r="J97" s="89" t="s">
        <v>169</v>
      </c>
      <c r="K97" s="106" t="s">
        <v>228</v>
      </c>
      <c r="L97" s="106"/>
      <c r="M97" s="106"/>
      <c r="N97" s="106"/>
      <c r="O97" s="90"/>
    </row>
    <row r="98" spans="2:15">
      <c r="B98" s="7"/>
      <c r="C98" s="97"/>
      <c r="D98" s="98"/>
      <c r="E98" s="98"/>
      <c r="F98" s="98"/>
      <c r="G98" s="99"/>
      <c r="H98" s="7"/>
      <c r="J98" s="91"/>
      <c r="K98" s="107"/>
      <c r="L98" s="107"/>
      <c r="M98" s="107"/>
      <c r="N98" s="107"/>
      <c r="O98" s="92"/>
    </row>
    <row r="99" spans="2:15">
      <c r="B99" s="7"/>
      <c r="C99" s="97"/>
      <c r="D99" s="98"/>
      <c r="E99" s="98"/>
      <c r="F99" s="98"/>
      <c r="G99" s="99"/>
      <c r="H99" s="7"/>
      <c r="J99" s="91"/>
      <c r="K99" s="107"/>
      <c r="L99" s="107"/>
      <c r="M99" s="107"/>
      <c r="N99" s="107"/>
      <c r="O99" s="92"/>
    </row>
    <row r="100" spans="2:15">
      <c r="B100" s="7"/>
      <c r="C100" s="97"/>
      <c r="D100" s="98"/>
      <c r="E100" s="98"/>
      <c r="F100" s="98"/>
      <c r="G100" s="99"/>
      <c r="H100" s="7"/>
      <c r="J100" s="91"/>
      <c r="K100" s="107"/>
      <c r="L100" s="107"/>
      <c r="M100" s="107"/>
      <c r="N100" s="107"/>
      <c r="O100" s="92"/>
    </row>
    <row r="101" spans="2:15">
      <c r="B101" s="7"/>
      <c r="C101" s="97"/>
      <c r="D101" s="98"/>
      <c r="E101" s="98"/>
      <c r="F101" s="98"/>
      <c r="G101" s="99"/>
      <c r="H101" s="7"/>
      <c r="J101" s="91"/>
      <c r="K101" s="107"/>
      <c r="L101" s="107"/>
      <c r="M101" s="107"/>
      <c r="N101" s="107"/>
      <c r="O101" s="92"/>
    </row>
    <row r="102" spans="2:15">
      <c r="B102" s="7"/>
      <c r="C102" s="97"/>
      <c r="D102" s="98"/>
      <c r="E102" s="98"/>
      <c r="F102" s="98"/>
      <c r="G102" s="99"/>
      <c r="H102" s="7"/>
      <c r="J102" s="91"/>
      <c r="K102" s="107"/>
      <c r="L102" s="107"/>
      <c r="M102" s="107"/>
      <c r="N102" s="107"/>
      <c r="O102" s="92"/>
    </row>
    <row r="103" spans="2:15">
      <c r="B103" s="7"/>
      <c r="C103" s="97"/>
      <c r="D103" s="98"/>
      <c r="E103" s="98"/>
      <c r="F103" s="98"/>
      <c r="G103" s="99"/>
      <c r="H103" s="7"/>
      <c r="J103" s="91"/>
      <c r="K103" s="107"/>
      <c r="L103" s="107"/>
      <c r="M103" s="107"/>
      <c r="N103" s="107"/>
      <c r="O103" s="92"/>
    </row>
    <row r="104" spans="2:15">
      <c r="B104" s="7"/>
      <c r="C104" s="97"/>
      <c r="D104" s="98"/>
      <c r="E104" s="98"/>
      <c r="F104" s="98"/>
      <c r="G104" s="99"/>
      <c r="H104" s="7"/>
      <c r="J104" s="91"/>
      <c r="K104" s="107"/>
      <c r="L104" s="107"/>
      <c r="M104" s="107"/>
      <c r="N104" s="107"/>
      <c r="O104" s="92"/>
    </row>
    <row r="105" spans="2:15">
      <c r="B105" s="7"/>
      <c r="C105" s="97"/>
      <c r="D105" s="98"/>
      <c r="E105" s="98"/>
      <c r="F105" s="98"/>
      <c r="G105" s="99"/>
      <c r="H105" s="7"/>
      <c r="J105" s="91"/>
      <c r="K105" s="107"/>
      <c r="L105" s="107"/>
      <c r="M105" s="107"/>
      <c r="N105" s="107"/>
      <c r="O105" s="92"/>
    </row>
    <row r="106" spans="2:15">
      <c r="B106" s="7"/>
      <c r="C106" s="97"/>
      <c r="D106" s="98"/>
      <c r="E106" s="98"/>
      <c r="F106" s="98"/>
      <c r="G106" s="99"/>
      <c r="H106" s="7"/>
      <c r="J106" s="91"/>
      <c r="K106" s="107"/>
      <c r="L106" s="107"/>
      <c r="M106" s="107"/>
      <c r="N106" s="107"/>
      <c r="O106" s="92"/>
    </row>
    <row r="107" spans="2:15">
      <c r="B107" s="7"/>
      <c r="C107" s="97"/>
      <c r="D107" s="98"/>
      <c r="E107" s="98"/>
      <c r="F107" s="98"/>
      <c r="G107" s="99"/>
      <c r="H107" s="7"/>
      <c r="J107" s="91"/>
      <c r="K107" s="107"/>
      <c r="L107" s="107"/>
      <c r="M107" s="107"/>
      <c r="N107" s="107"/>
      <c r="O107" s="92"/>
    </row>
    <row r="108" spans="2:15">
      <c r="B108" s="7"/>
      <c r="C108" s="97"/>
      <c r="D108" s="98"/>
      <c r="E108" s="98"/>
      <c r="F108" s="98"/>
      <c r="G108" s="99"/>
      <c r="H108" s="7"/>
      <c r="J108" s="91"/>
      <c r="K108" s="107"/>
      <c r="L108" s="107"/>
      <c r="M108" s="107"/>
      <c r="N108" s="107"/>
      <c r="O108" s="92"/>
    </row>
    <row r="109" spans="2:15">
      <c r="B109" s="7"/>
      <c r="C109" s="97"/>
      <c r="D109" s="98"/>
      <c r="E109" s="98"/>
      <c r="F109" s="98"/>
      <c r="G109" s="99"/>
      <c r="H109" s="7"/>
      <c r="J109" s="91"/>
      <c r="K109" s="107"/>
      <c r="L109" s="107"/>
      <c r="M109" s="107"/>
      <c r="N109" s="107"/>
      <c r="O109" s="92"/>
    </row>
    <row r="110" spans="2:15">
      <c r="B110" s="7"/>
      <c r="C110" s="97"/>
      <c r="D110" s="98"/>
      <c r="E110" s="98"/>
      <c r="F110" s="98"/>
      <c r="G110" s="99"/>
      <c r="H110" s="7"/>
      <c r="J110" s="91"/>
      <c r="K110" s="107"/>
      <c r="L110" s="107"/>
      <c r="M110" s="107"/>
      <c r="N110" s="107"/>
      <c r="O110" s="92"/>
    </row>
    <row r="111" ht="15.75" spans="2:15">
      <c r="B111" s="7"/>
      <c r="C111" s="100"/>
      <c r="D111" s="101"/>
      <c r="E111" s="101"/>
      <c r="F111" s="101"/>
      <c r="G111" s="102"/>
      <c r="H111" s="7"/>
      <c r="J111" s="103"/>
      <c r="K111" s="108"/>
      <c r="L111" s="108"/>
      <c r="M111" s="108"/>
      <c r="N111" s="108"/>
      <c r="O111" s="104"/>
    </row>
    <row r="112" spans="2:8">
      <c r="B112" s="7"/>
      <c r="C112" s="7"/>
      <c r="D112" s="7"/>
      <c r="E112" s="7"/>
      <c r="F112" s="7"/>
      <c r="G112" s="7"/>
      <c r="H112" s="7"/>
    </row>
    <row r="113" spans="2:8">
      <c r="B113" s="7"/>
      <c r="C113" s="7"/>
      <c r="D113" s="7"/>
      <c r="E113" s="7"/>
      <c r="F113" s="7"/>
      <c r="G113" s="7"/>
      <c r="H113" s="7"/>
    </row>
  </sheetData>
  <mergeCells count="40">
    <mergeCell ref="A7:H7"/>
    <mergeCell ref="E10:G10"/>
    <mergeCell ref="B15:F15"/>
    <mergeCell ref="B16:F16"/>
    <mergeCell ref="B20:G20"/>
    <mergeCell ref="C24:F24"/>
    <mergeCell ref="K24:P24"/>
    <mergeCell ref="D25:E25"/>
    <mergeCell ref="B29:F29"/>
    <mergeCell ref="B30:F30"/>
    <mergeCell ref="D31:E31"/>
    <mergeCell ref="D32:E32"/>
    <mergeCell ref="B49:F49"/>
    <mergeCell ref="B50:F50"/>
    <mergeCell ref="B51:C51"/>
    <mergeCell ref="D51:E51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K71:P71"/>
    <mergeCell ref="K77:P77"/>
    <mergeCell ref="K95:P95"/>
    <mergeCell ref="F31:F32"/>
    <mergeCell ref="G31:G32"/>
    <mergeCell ref="J59:J69"/>
    <mergeCell ref="J79:J93"/>
    <mergeCell ref="J97:J111"/>
    <mergeCell ref="K59:K69"/>
    <mergeCell ref="K97:O111"/>
    <mergeCell ref="K79:O93"/>
    <mergeCell ref="B31:C32"/>
  </mergeCells>
  <printOptions horizontalCentered="1"/>
  <pageMargins left="0.393700787401575" right="0.393700787401575" top="0.748031496062992" bottom="0.748031496062992" header="0.31496062992126" footer="0.31496062992126"/>
  <pageSetup paperSize="9" scale="80" orientation="portrait"/>
  <headerFooter>
    <oddFooter>&amp;LLembar Perhitungan Kinerja&amp;R&amp;P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P678"/>
  <sheetViews>
    <sheetView view="pageBreakPreview" zoomScale="90" zoomScaleNormal="100" zoomScaleSheetLayoutView="90" topLeftCell="A53" workbookViewId="0">
      <selection activeCell="C62" sqref="C62"/>
    </sheetView>
  </sheetViews>
  <sheetFormatPr defaultColWidth="9" defaultRowHeight="15"/>
  <cols>
    <col min="1" max="1" width="5" style="4" customWidth="1"/>
    <col min="2" max="2" width="5.14285714285714" style="5" customWidth="1"/>
    <col min="3" max="3" width="29.2857142857143" style="5" customWidth="1"/>
    <col min="4" max="4" width="19.4285714285714" style="5" customWidth="1"/>
    <col min="5" max="5" width="30.4285714285714" style="5" customWidth="1"/>
    <col min="6" max="6" width="19.1428571428571" style="5" customWidth="1"/>
    <col min="7" max="7" width="9.14285714285714" style="5"/>
    <col min="8" max="9" width="1.14285714285714" style="5" customWidth="1"/>
    <col min="10" max="13" width="12.7142857142857" customWidth="1"/>
  </cols>
  <sheetData>
    <row r="1" spans="1:9">
      <c r="A1" s="6" t="s">
        <v>157</v>
      </c>
      <c r="B1" s="7"/>
      <c r="C1" s="7"/>
      <c r="D1" s="7"/>
      <c r="E1" s="7"/>
      <c r="F1" s="7"/>
      <c r="G1" s="7"/>
      <c r="H1" s="7"/>
      <c r="I1" s="7"/>
    </row>
    <row r="2" spans="1:9">
      <c r="A2" s="6" t="s">
        <v>5</v>
      </c>
      <c r="B2" s="8" t="str">
        <f>'LPLK FR.13-F2'!A5</f>
        <v>FR.13-F2</v>
      </c>
      <c r="C2" s="7"/>
      <c r="D2" s="7"/>
      <c r="E2" s="7"/>
      <c r="F2" s="9" t="s">
        <v>230</v>
      </c>
      <c r="G2" s="7"/>
      <c r="H2" s="7"/>
      <c r="I2" s="7"/>
    </row>
    <row r="3" spans="2:9">
      <c r="B3" s="7"/>
      <c r="C3" s="7"/>
      <c r="D3" s="7"/>
      <c r="E3" s="7"/>
      <c r="F3" s="7"/>
      <c r="G3" s="7"/>
      <c r="H3" s="7"/>
      <c r="I3" s="7"/>
    </row>
    <row r="4" spans="2:9">
      <c r="B4" s="7"/>
      <c r="C4" s="7"/>
      <c r="D4" s="7"/>
      <c r="E4" s="7"/>
      <c r="F4" s="7"/>
      <c r="G4" s="7"/>
      <c r="H4" s="7"/>
      <c r="I4" s="7"/>
    </row>
    <row r="5" spans="2:9">
      <c r="B5" s="7"/>
      <c r="C5" s="7"/>
      <c r="D5" s="7"/>
      <c r="E5" s="7"/>
      <c r="F5" s="7"/>
      <c r="G5" s="7"/>
      <c r="H5" s="7"/>
      <c r="I5" s="7"/>
    </row>
    <row r="6" spans="2:9">
      <c r="B6" s="7"/>
      <c r="C6" s="7"/>
      <c r="D6" s="7"/>
      <c r="E6" s="7"/>
      <c r="F6" s="7"/>
      <c r="G6" s="7"/>
      <c r="H6" s="7"/>
      <c r="I6" s="7"/>
    </row>
    <row r="7" ht="24.75" customHeight="1" spans="1:9">
      <c r="A7" s="10" t="s">
        <v>159</v>
      </c>
      <c r="B7" s="10"/>
      <c r="C7" s="10"/>
      <c r="D7" s="10"/>
      <c r="E7" s="10"/>
      <c r="F7" s="10"/>
      <c r="G7" s="10"/>
      <c r="H7" s="10"/>
      <c r="I7" s="10"/>
    </row>
    <row r="8" s="1" customFormat="1" spans="1:9">
      <c r="A8" s="365" t="s">
        <v>10</v>
      </c>
      <c r="B8" s="12" t="s">
        <v>160</v>
      </c>
      <c r="C8" s="12"/>
      <c r="D8" s="11" t="s">
        <v>76</v>
      </c>
      <c r="E8" s="13" t="str">
        <f>'LPLK FR.13-F2'!E16</f>
        <v>(h) 13/IKU-Prodi-2-2020</v>
      </c>
      <c r="F8" s="12"/>
      <c r="G8" s="12"/>
      <c r="H8" s="12"/>
      <c r="I8" s="12"/>
    </row>
    <row r="9" s="1" customFormat="1" spans="1:9">
      <c r="A9" s="365" t="s">
        <v>50</v>
      </c>
      <c r="B9" s="12" t="s">
        <v>161</v>
      </c>
      <c r="C9" s="12"/>
      <c r="D9" s="11" t="s">
        <v>76</v>
      </c>
      <c r="E9" s="13">
        <f>'LPLK FR.13-F2'!B32</f>
        <v>6</v>
      </c>
      <c r="F9" s="12"/>
      <c r="G9" s="12"/>
      <c r="H9" s="12"/>
      <c r="I9" s="12"/>
    </row>
    <row r="10" s="1" customFormat="1" ht="33" customHeight="1" spans="1:9">
      <c r="A10" s="365" t="s">
        <v>52</v>
      </c>
      <c r="B10" s="12" t="s">
        <v>162</v>
      </c>
      <c r="C10" s="12"/>
      <c r="D10" s="11" t="s">
        <v>76</v>
      </c>
      <c r="E10" s="14" t="str">
        <f>'LPLK FR.13-F2'!C32</f>
        <v>Persentase updating database jumlah mahasiswa aktif per Semester</v>
      </c>
      <c r="F10" s="14"/>
      <c r="G10" s="14"/>
      <c r="H10" s="15"/>
      <c r="I10" s="15"/>
    </row>
    <row r="11" s="1" customFormat="1" spans="1:9">
      <c r="A11" s="365" t="s">
        <v>54</v>
      </c>
      <c r="B11" s="12" t="s">
        <v>163</v>
      </c>
      <c r="C11" s="12"/>
      <c r="D11" s="11" t="s">
        <v>76</v>
      </c>
      <c r="E11" s="12" t="s">
        <v>126</v>
      </c>
      <c r="F11" s="12"/>
      <c r="G11" s="12"/>
      <c r="H11" s="12"/>
      <c r="I11" s="12"/>
    </row>
    <row r="12" s="1" customFormat="1" spans="1:9">
      <c r="A12" s="365" t="s">
        <v>57</v>
      </c>
      <c r="B12" s="12" t="s">
        <v>164</v>
      </c>
      <c r="C12" s="12"/>
      <c r="D12" s="11" t="s">
        <v>76</v>
      </c>
      <c r="E12" s="12" t="s">
        <v>424</v>
      </c>
      <c r="F12" s="12"/>
      <c r="G12" s="12"/>
      <c r="H12" s="12"/>
      <c r="I12" s="12"/>
    </row>
    <row r="13" spans="1:9">
      <c r="A13" s="365" t="s">
        <v>60</v>
      </c>
      <c r="B13" s="7" t="s">
        <v>166</v>
      </c>
      <c r="C13" s="7"/>
      <c r="D13" s="11" t="s">
        <v>76</v>
      </c>
      <c r="E13" s="7"/>
      <c r="F13" s="7"/>
      <c r="G13" s="7"/>
      <c r="H13" s="7"/>
      <c r="I13" s="7"/>
    </row>
    <row r="14" ht="5.25" customHeight="1" spans="2:9">
      <c r="B14" s="7"/>
      <c r="C14" s="7"/>
      <c r="D14" s="7"/>
      <c r="E14" s="7"/>
      <c r="F14" s="7"/>
      <c r="G14" s="7"/>
      <c r="H14" s="7"/>
      <c r="I14" s="7"/>
    </row>
    <row r="15" ht="24.75" customHeight="1" spans="2:9">
      <c r="B15" s="16" t="s">
        <v>167</v>
      </c>
      <c r="C15" s="17"/>
      <c r="D15" s="17"/>
      <c r="E15" s="17"/>
      <c r="F15" s="17"/>
      <c r="G15" s="19">
        <f>'LPLK FR.13-F2'!H32</f>
        <v>1</v>
      </c>
      <c r="H15" s="7"/>
      <c r="I15" s="7"/>
    </row>
    <row r="16" ht="24.75" customHeight="1" spans="2:9">
      <c r="B16" s="16" t="s">
        <v>171</v>
      </c>
      <c r="C16" s="17"/>
      <c r="D16" s="17"/>
      <c r="E16" s="17"/>
      <c r="F16" s="17"/>
      <c r="G16" s="19">
        <f>'LPLK FR.13-F2'!I32</f>
        <v>0.08</v>
      </c>
      <c r="H16" s="7"/>
      <c r="I16" s="7"/>
    </row>
    <row r="17" ht="8.25" customHeight="1" spans="2:12">
      <c r="B17" s="20"/>
      <c r="C17" s="20"/>
      <c r="D17" s="20"/>
      <c r="E17" s="20"/>
      <c r="F17" s="20"/>
      <c r="G17" s="21"/>
      <c r="H17" s="7"/>
      <c r="I17" s="7"/>
      <c r="L17" s="85"/>
    </row>
    <row r="18" spans="1:9">
      <c r="A18" s="365" t="s">
        <v>62</v>
      </c>
      <c r="B18" s="7" t="s">
        <v>172</v>
      </c>
      <c r="C18" s="7"/>
      <c r="D18" s="11" t="s">
        <v>76</v>
      </c>
      <c r="E18" s="7"/>
      <c r="F18" s="7"/>
      <c r="G18" s="7"/>
      <c r="H18" s="7"/>
      <c r="I18" s="7"/>
    </row>
    <row r="19" ht="8.25" customHeight="1" spans="2:9">
      <c r="B19" s="7"/>
      <c r="C19" s="7"/>
      <c r="D19" s="7"/>
      <c r="E19" s="7"/>
      <c r="F19" s="7"/>
      <c r="G19" s="7"/>
      <c r="H19" s="7"/>
      <c r="I19" s="7"/>
    </row>
    <row r="20" ht="61.5" customHeight="1" spans="2:9">
      <c r="B20" s="22" t="str">
        <f>'LPLK FR.13-F2'!N32</f>
        <v>Jumlah mahasiswa aktif yang terupdate informasinya : Jumlah Mahasiswa aktif prodi seluruh angkatan (Update infomasi termasuk status keaktifan, uang perkuliahan, peminjaman buku perpus, KHS, piutang)</v>
      </c>
      <c r="C20" s="23"/>
      <c r="D20" s="23"/>
      <c r="E20" s="23"/>
      <c r="F20" s="23"/>
      <c r="G20" s="24"/>
      <c r="H20" s="7"/>
      <c r="I20" s="7"/>
    </row>
    <row r="21" ht="8.25" customHeight="1" spans="2:12">
      <c r="B21" s="20"/>
      <c r="C21" s="20"/>
      <c r="D21" s="20"/>
      <c r="E21" s="20"/>
      <c r="F21" s="20"/>
      <c r="G21" s="21"/>
      <c r="H21" s="7"/>
      <c r="I21" s="7"/>
      <c r="L21" s="85"/>
    </row>
    <row r="22" spans="1:9">
      <c r="A22" s="365" t="s">
        <v>64</v>
      </c>
      <c r="B22" s="7" t="s">
        <v>173</v>
      </c>
      <c r="C22" s="7"/>
      <c r="D22" s="11" t="s">
        <v>76</v>
      </c>
      <c r="E22" s="7"/>
      <c r="F22" s="7"/>
      <c r="G22" s="7"/>
      <c r="H22" s="7"/>
      <c r="I22" s="7"/>
    </row>
    <row r="23" ht="8.25" customHeight="1" spans="2:9">
      <c r="B23" s="7"/>
      <c r="C23" s="7"/>
      <c r="D23" s="7"/>
      <c r="E23" s="7"/>
      <c r="F23" s="7"/>
      <c r="G23" s="7"/>
      <c r="H23" s="7"/>
      <c r="I23" s="7"/>
    </row>
    <row r="24" ht="21.75" customHeight="1" spans="2:16">
      <c r="B24" s="25" t="s">
        <v>174</v>
      </c>
      <c r="C24" s="26" t="s">
        <v>425</v>
      </c>
      <c r="D24" s="26"/>
      <c r="E24" s="26"/>
      <c r="F24" s="27"/>
      <c r="G24" s="28">
        <v>560</v>
      </c>
      <c r="H24" s="7"/>
      <c r="I24" s="7"/>
      <c r="J24" s="86" t="s">
        <v>169</v>
      </c>
      <c r="K24" s="87" t="s">
        <v>176</v>
      </c>
      <c r="L24" s="87"/>
      <c r="M24" s="87"/>
      <c r="N24" s="87"/>
      <c r="O24" s="87"/>
      <c r="P24" s="88"/>
    </row>
    <row r="25" ht="21.75" customHeight="1" spans="2:16">
      <c r="B25" s="22" t="s">
        <v>177</v>
      </c>
      <c r="C25" s="26" t="s">
        <v>426</v>
      </c>
      <c r="D25" s="26"/>
      <c r="E25" s="26"/>
      <c r="F25" s="27"/>
      <c r="G25" s="28">
        <v>560</v>
      </c>
      <c r="H25" s="7"/>
      <c r="I25" s="7"/>
      <c r="J25" s="86" t="s">
        <v>169</v>
      </c>
      <c r="K25" s="87" t="s">
        <v>176</v>
      </c>
      <c r="L25" s="87"/>
      <c r="M25" s="87"/>
      <c r="N25" s="87"/>
      <c r="O25" s="87"/>
      <c r="P25" s="88"/>
    </row>
    <row r="26" ht="18" customHeight="1" spans="2:12">
      <c r="B26" s="52"/>
      <c r="C26" s="53"/>
      <c r="D26" s="40" t="s">
        <v>180</v>
      </c>
      <c r="E26" s="40"/>
      <c r="F26" s="41" t="s">
        <v>186</v>
      </c>
      <c r="G26" s="42">
        <f>G24/G25</f>
        <v>1</v>
      </c>
      <c r="H26" s="7"/>
      <c r="I26" s="7"/>
      <c r="L26" s="85"/>
    </row>
    <row r="27" ht="18" customHeight="1" spans="2:12">
      <c r="B27" s="109"/>
      <c r="C27" s="110"/>
      <c r="D27" s="45" t="s">
        <v>182</v>
      </c>
      <c r="E27" s="45"/>
      <c r="F27" s="46"/>
      <c r="G27" s="111"/>
      <c r="H27" s="7"/>
      <c r="I27" s="7"/>
      <c r="L27" s="85"/>
    </row>
    <row r="28" ht="8.25" customHeight="1" spans="2:12">
      <c r="B28" s="20"/>
      <c r="C28" s="20"/>
      <c r="D28" s="20"/>
      <c r="E28" s="20"/>
      <c r="F28" s="20"/>
      <c r="G28" s="21"/>
      <c r="H28" s="7"/>
      <c r="I28" s="7"/>
      <c r="L28" s="85"/>
    </row>
    <row r="29" spans="1:9">
      <c r="A29" s="365" t="s">
        <v>183</v>
      </c>
      <c r="B29" s="34" t="s">
        <v>184</v>
      </c>
      <c r="C29" s="34"/>
      <c r="D29" s="11" t="s">
        <v>76</v>
      </c>
      <c r="E29" s="7"/>
      <c r="F29" s="7"/>
      <c r="G29" s="7"/>
      <c r="H29" s="7"/>
      <c r="I29" s="7"/>
    </row>
    <row r="30" ht="8.25" customHeight="1" spans="2:9">
      <c r="B30" s="7"/>
      <c r="C30" s="7"/>
      <c r="D30" s="7"/>
      <c r="E30" s="7"/>
      <c r="F30" s="7"/>
      <c r="G30" s="7"/>
      <c r="H30" s="7"/>
      <c r="I30" s="7"/>
    </row>
    <row r="31" ht="24" customHeight="1" spans="2:9">
      <c r="B31" s="35" t="s">
        <v>173</v>
      </c>
      <c r="C31" s="36"/>
      <c r="D31" s="36"/>
      <c r="E31" s="36"/>
      <c r="F31" s="36"/>
      <c r="G31" s="19">
        <f>G26</f>
        <v>1</v>
      </c>
      <c r="H31" s="7"/>
      <c r="I31" s="7"/>
    </row>
    <row r="32" ht="24" customHeight="1" spans="2:9">
      <c r="B32" s="35" t="s">
        <v>113</v>
      </c>
      <c r="C32" s="36"/>
      <c r="D32" s="36"/>
      <c r="E32" s="36"/>
      <c r="F32" s="36"/>
      <c r="G32" s="112">
        <f>G15</f>
        <v>1</v>
      </c>
      <c r="H32" s="7"/>
      <c r="I32" s="7"/>
    </row>
    <row r="33" ht="19.5" customHeight="1" spans="2:12">
      <c r="B33" s="38" t="s">
        <v>185</v>
      </c>
      <c r="C33" s="39"/>
      <c r="D33" s="40" t="str">
        <f>B31</f>
        <v>Realisasi Kinerja</v>
      </c>
      <c r="E33" s="40"/>
      <c r="F33" s="41" t="s">
        <v>186</v>
      </c>
      <c r="G33" s="42">
        <f>(G31/G32)*100%</f>
        <v>1</v>
      </c>
      <c r="H33" s="7"/>
      <c r="I33" s="7"/>
      <c r="L33" s="85"/>
    </row>
    <row r="34" ht="19.5" customHeight="1" spans="2:12">
      <c r="B34" s="43"/>
      <c r="C34" s="44"/>
      <c r="D34" s="45" t="str">
        <f>B32</f>
        <v>Target</v>
      </c>
      <c r="E34" s="45"/>
      <c r="F34" s="46"/>
      <c r="G34" s="47"/>
      <c r="H34" s="7"/>
      <c r="I34" s="7"/>
      <c r="L34" s="85"/>
    </row>
    <row r="35" ht="8.25" customHeight="1" spans="2:12">
      <c r="B35" s="20"/>
      <c r="C35" s="20"/>
      <c r="D35" s="20"/>
      <c r="E35" s="20"/>
      <c r="F35" s="20"/>
      <c r="G35" s="21"/>
      <c r="H35" s="7"/>
      <c r="I35" s="7"/>
      <c r="L35" s="85"/>
    </row>
    <row r="36" spans="1:9">
      <c r="A36" s="365" t="s">
        <v>187</v>
      </c>
      <c r="B36" s="34" t="s">
        <v>188</v>
      </c>
      <c r="C36" s="34"/>
      <c r="D36" s="11" t="s">
        <v>76</v>
      </c>
      <c r="E36" s="7"/>
      <c r="F36" s="7"/>
      <c r="G36" s="7"/>
      <c r="H36" s="7"/>
      <c r="I36" s="7"/>
    </row>
    <row r="37" ht="8.25" customHeight="1" spans="2:9">
      <c r="B37" s="7"/>
      <c r="C37" s="7"/>
      <c r="D37" s="7"/>
      <c r="E37" s="7"/>
      <c r="F37" s="7"/>
      <c r="G37" s="7"/>
      <c r="H37" s="7"/>
      <c r="I37" s="7"/>
    </row>
    <row r="38" ht="24.95" customHeight="1" spans="2:9">
      <c r="B38" s="48" t="s">
        <v>189</v>
      </c>
      <c r="C38" s="49"/>
      <c r="D38" s="49"/>
      <c r="E38" s="49"/>
      <c r="F38" s="50"/>
      <c r="G38" s="51">
        <f>G33</f>
        <v>1</v>
      </c>
      <c r="H38" s="7"/>
      <c r="I38" s="7"/>
    </row>
    <row r="39" ht="24.75" customHeight="1" spans="2:9">
      <c r="B39" s="52" t="s">
        <v>190</v>
      </c>
      <c r="C39" s="53"/>
      <c r="D39" s="53"/>
      <c r="E39" s="53"/>
      <c r="F39" s="54" t="s">
        <v>191</v>
      </c>
      <c r="G39" s="55" t="s">
        <v>192</v>
      </c>
      <c r="H39" s="7"/>
      <c r="I39" s="7"/>
    </row>
    <row r="40" ht="15.75" spans="2:9">
      <c r="B40" s="56" t="s">
        <v>193</v>
      </c>
      <c r="C40" s="57"/>
      <c r="D40" s="57"/>
      <c r="E40" s="57"/>
      <c r="F40" s="58">
        <v>0</v>
      </c>
      <c r="G40" s="59">
        <v>0</v>
      </c>
      <c r="H40" s="7"/>
      <c r="I40" s="7"/>
    </row>
    <row r="41" spans="2:9">
      <c r="B41" s="56" t="s">
        <v>194</v>
      </c>
      <c r="C41" s="57"/>
      <c r="D41" s="57"/>
      <c r="E41" s="57"/>
      <c r="F41" s="58">
        <v>0.3</v>
      </c>
      <c r="G41" s="59">
        <v>0.3</v>
      </c>
      <c r="H41" s="7"/>
      <c r="I41" s="7"/>
    </row>
    <row r="42" customHeight="1" spans="2:9">
      <c r="B42" s="56" t="s">
        <v>195</v>
      </c>
      <c r="C42" s="57"/>
      <c r="D42" s="57"/>
      <c r="E42" s="57"/>
      <c r="F42" s="58">
        <v>0.5</v>
      </c>
      <c r="G42" s="59">
        <v>0.5</v>
      </c>
      <c r="H42" s="7"/>
      <c r="I42" s="7"/>
    </row>
    <row r="43" customHeight="1" spans="2:9">
      <c r="B43" s="56" t="s">
        <v>196</v>
      </c>
      <c r="C43" s="57"/>
      <c r="D43" s="57"/>
      <c r="E43" s="57"/>
      <c r="F43" s="58">
        <v>0.75</v>
      </c>
      <c r="G43" s="59">
        <v>0.75</v>
      </c>
      <c r="H43" s="7"/>
      <c r="I43" s="7"/>
    </row>
    <row r="44" spans="2:9">
      <c r="B44" s="56" t="s">
        <v>197</v>
      </c>
      <c r="C44" s="57"/>
      <c r="D44" s="57"/>
      <c r="E44" s="57"/>
      <c r="F44" s="58">
        <v>0.9</v>
      </c>
      <c r="G44" s="59">
        <v>0.9</v>
      </c>
      <c r="H44" s="7"/>
      <c r="I44" s="7"/>
    </row>
    <row r="45" spans="2:9">
      <c r="B45" s="56" t="s">
        <v>198</v>
      </c>
      <c r="C45" s="57"/>
      <c r="D45" s="57"/>
      <c r="E45" s="57"/>
      <c r="F45" s="58">
        <v>1</v>
      </c>
      <c r="G45" s="59">
        <v>1</v>
      </c>
      <c r="H45" s="7"/>
      <c r="I45" s="7"/>
    </row>
    <row r="46" ht="15.75" spans="2:9">
      <c r="B46" s="56" t="s">
        <v>199</v>
      </c>
      <c r="C46" s="57"/>
      <c r="D46" s="57"/>
      <c r="E46" s="57"/>
      <c r="F46" s="60">
        <v>1</v>
      </c>
      <c r="G46" s="59">
        <v>1.1</v>
      </c>
      <c r="H46" s="7"/>
      <c r="I46" s="7"/>
    </row>
    <row r="47" ht="24.95" customHeight="1" spans="2:9">
      <c r="B47" s="61" t="s">
        <v>200</v>
      </c>
      <c r="C47" s="62"/>
      <c r="D47" s="49"/>
      <c r="E47" s="49"/>
      <c r="F47" s="55"/>
      <c r="G47" s="63">
        <f>IF(G38=F40,G40,IF(G38&lt;=F41,G41,IF(G38&lt;=F42,G42,IF(G38&lt;=F43,G43,IF(G38&lt;=F44,G44,IF(G38&lt;=F45,G45,IF(G38&gt;F46,G46)))))))</f>
        <v>1</v>
      </c>
      <c r="H47" s="7"/>
      <c r="I47" s="7"/>
    </row>
    <row r="48" ht="8.25" customHeight="1" spans="2:12">
      <c r="B48" s="20"/>
      <c r="C48" s="20"/>
      <c r="D48" s="20"/>
      <c r="E48" s="20"/>
      <c r="F48" s="20"/>
      <c r="G48" s="21"/>
      <c r="H48" s="7"/>
      <c r="I48" s="7"/>
      <c r="L48" s="85"/>
    </row>
    <row r="49" spans="1:9">
      <c r="A49" s="365" t="s">
        <v>201</v>
      </c>
      <c r="B49" s="34" t="s">
        <v>202</v>
      </c>
      <c r="C49" s="34"/>
      <c r="D49" s="11" t="s">
        <v>76</v>
      </c>
      <c r="E49" s="7"/>
      <c r="F49" s="7"/>
      <c r="G49" s="7"/>
      <c r="H49" s="7"/>
      <c r="I49" s="7"/>
    </row>
    <row r="50" ht="8.25" customHeight="1" spans="2:9">
      <c r="B50" s="7"/>
      <c r="C50" s="7"/>
      <c r="D50" s="7"/>
      <c r="E50" s="7"/>
      <c r="F50" s="7"/>
      <c r="G50" s="7"/>
      <c r="H50" s="7"/>
      <c r="I50" s="7"/>
    </row>
    <row r="51" ht="24.95" customHeight="1" spans="2:9">
      <c r="B51" s="35" t="s">
        <v>200</v>
      </c>
      <c r="C51" s="36"/>
      <c r="D51" s="36"/>
      <c r="E51" s="36"/>
      <c r="F51" s="36"/>
      <c r="G51" s="19">
        <f>G47</f>
        <v>1</v>
      </c>
      <c r="H51" s="7"/>
      <c r="I51" s="7"/>
    </row>
    <row r="52" ht="24.95" customHeight="1" spans="2:9">
      <c r="B52" s="35" t="s">
        <v>114</v>
      </c>
      <c r="C52" s="36"/>
      <c r="D52" s="36"/>
      <c r="E52" s="36"/>
      <c r="F52" s="36"/>
      <c r="G52" s="19">
        <f>G16</f>
        <v>0.08</v>
      </c>
      <c r="H52" s="7"/>
      <c r="I52" s="7"/>
    </row>
    <row r="53" s="2" customFormat="1" ht="24.95" customHeight="1" spans="1:9">
      <c r="A53" s="64"/>
      <c r="B53" s="65" t="s">
        <v>203</v>
      </c>
      <c r="C53" s="66"/>
      <c r="D53" s="67" t="s">
        <v>204</v>
      </c>
      <c r="E53" s="67"/>
      <c r="F53" s="68"/>
      <c r="G53" s="69">
        <f>G51*G52</f>
        <v>0.08</v>
      </c>
      <c r="H53" s="70"/>
      <c r="I53" s="70"/>
    </row>
    <row r="54" ht="15.75" spans="2:9">
      <c r="B54" s="7"/>
      <c r="C54" s="7"/>
      <c r="D54" s="7"/>
      <c r="E54" s="7"/>
      <c r="F54" s="7"/>
      <c r="G54" s="7"/>
      <c r="H54" s="7"/>
      <c r="I54" s="7"/>
    </row>
    <row r="55" spans="1:9">
      <c r="A55" s="365" t="s">
        <v>205</v>
      </c>
      <c r="B55" s="34" t="s">
        <v>206</v>
      </c>
      <c r="C55" s="34"/>
      <c r="D55" s="11" t="s">
        <v>76</v>
      </c>
      <c r="E55" s="7"/>
      <c r="F55" s="7"/>
      <c r="G55" s="7"/>
      <c r="H55" s="7"/>
      <c r="I55" s="7"/>
    </row>
    <row r="56" spans="2:9">
      <c r="B56" s="7" t="s">
        <v>174</v>
      </c>
      <c r="C56" s="7" t="s">
        <v>207</v>
      </c>
      <c r="D56" s="7"/>
      <c r="E56" s="7"/>
      <c r="F56" s="7"/>
      <c r="G56" s="7"/>
      <c r="H56" s="7"/>
      <c r="I56" s="7"/>
    </row>
    <row r="57" spans="2:9">
      <c r="B57" s="7"/>
      <c r="C57" s="7" t="s">
        <v>427</v>
      </c>
      <c r="D57" s="7"/>
      <c r="E57" s="7"/>
      <c r="F57" s="7"/>
      <c r="G57" s="7"/>
      <c r="H57" s="7"/>
      <c r="I57" s="7"/>
    </row>
    <row r="58" s="3" customFormat="1" ht="54" customHeight="1" spans="1:9">
      <c r="A58" s="71"/>
      <c r="B58" s="72" t="s">
        <v>109</v>
      </c>
      <c r="C58" s="72" t="s">
        <v>428</v>
      </c>
      <c r="D58" s="72" t="s">
        <v>235</v>
      </c>
      <c r="E58" s="72" t="s">
        <v>429</v>
      </c>
      <c r="F58" s="113" t="s">
        <v>411</v>
      </c>
      <c r="G58" s="123" t="s">
        <v>430</v>
      </c>
      <c r="H58" s="74"/>
      <c r="I58" s="74"/>
    </row>
    <row r="59" spans="2:11">
      <c r="B59" s="80"/>
      <c r="C59" s="81"/>
      <c r="D59" s="82"/>
      <c r="E59" s="82"/>
      <c r="F59" s="117"/>
      <c r="G59" s="118"/>
      <c r="H59" s="7"/>
      <c r="I59" s="7"/>
      <c r="J59" s="89" t="s">
        <v>169</v>
      </c>
      <c r="K59" s="90" t="s">
        <v>213</v>
      </c>
    </row>
    <row r="60" spans="2:11">
      <c r="B60" s="80"/>
      <c r="C60" s="81"/>
      <c r="D60" s="82"/>
      <c r="E60" s="82"/>
      <c r="F60" s="117"/>
      <c r="G60" s="118"/>
      <c r="H60" s="7"/>
      <c r="I60" s="7"/>
      <c r="J60" s="91"/>
      <c r="K60" s="92"/>
    </row>
    <row r="61" spans="2:11">
      <c r="B61" s="80"/>
      <c r="C61" s="81" t="s">
        <v>431</v>
      </c>
      <c r="D61" s="82"/>
      <c r="E61" s="82"/>
      <c r="F61" s="117"/>
      <c r="G61" s="118"/>
      <c r="H61" s="7"/>
      <c r="I61" s="7"/>
      <c r="J61" s="91"/>
      <c r="K61" s="92"/>
    </row>
    <row r="62" spans="2:11">
      <c r="B62" s="80"/>
      <c r="C62" s="81"/>
      <c r="D62" s="82"/>
      <c r="E62" s="82"/>
      <c r="F62" s="117"/>
      <c r="G62" s="118"/>
      <c r="H62" s="7"/>
      <c r="I62" s="7"/>
      <c r="J62" s="91"/>
      <c r="K62" s="92"/>
    </row>
    <row r="63" spans="2:11">
      <c r="B63" s="80"/>
      <c r="C63" s="81"/>
      <c r="D63" s="82"/>
      <c r="E63" s="82"/>
      <c r="F63" s="117"/>
      <c r="G63" s="118"/>
      <c r="H63" s="7"/>
      <c r="I63" s="7"/>
      <c r="J63" s="91"/>
      <c r="K63" s="92"/>
    </row>
    <row r="64" spans="2:11">
      <c r="B64" s="80"/>
      <c r="C64" s="81"/>
      <c r="D64" s="82"/>
      <c r="E64" s="82"/>
      <c r="F64" s="117"/>
      <c r="G64" s="118"/>
      <c r="H64" s="7"/>
      <c r="I64" s="7"/>
      <c r="J64" s="91"/>
      <c r="K64" s="92"/>
    </row>
    <row r="65" spans="2:11">
      <c r="B65" s="80"/>
      <c r="C65" s="81"/>
      <c r="D65" s="82"/>
      <c r="E65" s="82"/>
      <c r="F65" s="117"/>
      <c r="G65" s="118"/>
      <c r="H65" s="7"/>
      <c r="I65" s="7"/>
      <c r="J65" s="91"/>
      <c r="K65" s="92"/>
    </row>
    <row r="66" spans="2:11">
      <c r="B66" s="80"/>
      <c r="C66" s="81"/>
      <c r="D66" s="82"/>
      <c r="E66" s="82"/>
      <c r="F66" s="117"/>
      <c r="G66" s="118"/>
      <c r="H66" s="7"/>
      <c r="I66" s="7"/>
      <c r="J66" s="91"/>
      <c r="K66" s="92"/>
    </row>
    <row r="67" spans="2:11">
      <c r="B67" s="80"/>
      <c r="C67" s="81"/>
      <c r="D67" s="82"/>
      <c r="E67" s="82"/>
      <c r="F67" s="117"/>
      <c r="G67" s="118"/>
      <c r="H67" s="7"/>
      <c r="I67" s="7"/>
      <c r="J67" s="91"/>
      <c r="K67" s="92"/>
    </row>
    <row r="68" spans="2:11">
      <c r="B68" s="80"/>
      <c r="C68" s="81"/>
      <c r="D68" s="82"/>
      <c r="E68" s="82"/>
      <c r="F68" s="117"/>
      <c r="G68" s="118"/>
      <c r="H68" s="7"/>
      <c r="I68" s="7"/>
      <c r="J68" s="91"/>
      <c r="K68" s="92"/>
    </row>
    <row r="69" ht="15.75" spans="2:11">
      <c r="B69" s="80"/>
      <c r="C69" s="81"/>
      <c r="D69" s="82"/>
      <c r="E69" s="82"/>
      <c r="F69" s="117"/>
      <c r="G69" s="118"/>
      <c r="H69" s="7"/>
      <c r="I69" s="7"/>
      <c r="J69" s="103"/>
      <c r="K69" s="104"/>
    </row>
    <row r="70" ht="15.75" spans="2:9">
      <c r="B70" s="7"/>
      <c r="C70" s="7"/>
      <c r="D70" s="7"/>
      <c r="E70" s="7"/>
      <c r="F70" s="7"/>
      <c r="G70" s="7"/>
      <c r="H70" s="7"/>
      <c r="I70" s="7"/>
    </row>
    <row r="71" ht="15.75" spans="2:16">
      <c r="B71" s="7" t="s">
        <v>177</v>
      </c>
      <c r="C71" s="7" t="s">
        <v>332</v>
      </c>
      <c r="D71" s="7"/>
      <c r="E71" s="7"/>
      <c r="F71" s="7"/>
      <c r="G71" s="7"/>
      <c r="H71" s="7"/>
      <c r="I71" s="7"/>
      <c r="J71" s="86" t="s">
        <v>169</v>
      </c>
      <c r="K71" s="87" t="s">
        <v>219</v>
      </c>
      <c r="L71" s="87"/>
      <c r="M71" s="87"/>
      <c r="N71" s="87"/>
      <c r="O71" s="87"/>
      <c r="P71" s="88"/>
    </row>
    <row r="72" ht="33" customHeight="1" spans="2:9">
      <c r="B72" s="7"/>
      <c r="C72" s="124" t="s">
        <v>432</v>
      </c>
      <c r="D72" s="124"/>
      <c r="E72" s="124"/>
      <c r="F72" s="124"/>
      <c r="G72" s="124"/>
      <c r="H72" s="7"/>
      <c r="I72" s="7"/>
    </row>
    <row r="73" spans="2:7">
      <c r="B73" s="7"/>
      <c r="C73" s="7" t="s">
        <v>334</v>
      </c>
      <c r="D73" s="7"/>
      <c r="E73" s="7"/>
      <c r="F73" s="7"/>
      <c r="G73" s="7"/>
    </row>
    <row r="74" spans="2:7">
      <c r="B74" s="7"/>
      <c r="C74" s="7"/>
      <c r="D74" s="7"/>
      <c r="E74" s="7"/>
      <c r="F74" s="7"/>
      <c r="G74" s="7"/>
    </row>
    <row r="75" spans="1:9">
      <c r="A75" s="365" t="s">
        <v>223</v>
      </c>
      <c r="B75" s="34" t="s">
        <v>224</v>
      </c>
      <c r="C75" s="34"/>
      <c r="D75" s="11" t="s">
        <v>76</v>
      </c>
      <c r="E75" s="7"/>
      <c r="F75" s="7"/>
      <c r="G75" s="7"/>
      <c r="H75" s="7"/>
      <c r="I75" s="7"/>
    </row>
    <row r="76" ht="15.75" spans="2:11">
      <c r="B76" s="7"/>
      <c r="C76" s="7"/>
      <c r="D76" s="7"/>
      <c r="E76" s="7"/>
      <c r="F76" s="7"/>
      <c r="G76" s="7"/>
      <c r="H76" s="7"/>
      <c r="J76" s="105"/>
      <c r="K76" s="105"/>
    </row>
    <row r="77" ht="15.75" spans="2:16">
      <c r="B77" s="7" t="s">
        <v>225</v>
      </c>
      <c r="C77" s="93" t="s">
        <v>226</v>
      </c>
      <c r="D77" s="7"/>
      <c r="E77" s="7"/>
      <c r="F77" s="7"/>
      <c r="G77" s="7"/>
      <c r="H77" s="7"/>
      <c r="J77" s="86" t="s">
        <v>169</v>
      </c>
      <c r="K77" s="87" t="s">
        <v>227</v>
      </c>
      <c r="L77" s="87"/>
      <c r="M77" s="87"/>
      <c r="N77" s="87"/>
      <c r="O77" s="87"/>
      <c r="P77" s="88"/>
    </row>
    <row r="78" ht="15.75" spans="2:11">
      <c r="B78" s="7"/>
      <c r="C78" s="7"/>
      <c r="D78" s="7"/>
      <c r="E78" s="7"/>
      <c r="F78" s="7"/>
      <c r="G78" s="7"/>
      <c r="H78" s="7"/>
      <c r="J78" s="105"/>
      <c r="K78" s="105"/>
    </row>
    <row r="79" spans="2:15">
      <c r="B79" s="7"/>
      <c r="C79" s="94"/>
      <c r="D79" s="95"/>
      <c r="E79" s="95"/>
      <c r="F79" s="95"/>
      <c r="G79" s="96"/>
      <c r="H79" s="7"/>
      <c r="J79" s="89" t="s">
        <v>169</v>
      </c>
      <c r="K79" s="106" t="s">
        <v>228</v>
      </c>
      <c r="L79" s="106"/>
      <c r="M79" s="106"/>
      <c r="N79" s="106"/>
      <c r="O79" s="90"/>
    </row>
    <row r="80" spans="2:15">
      <c r="B80" s="7"/>
      <c r="C80" s="97"/>
      <c r="D80" s="98"/>
      <c r="E80" s="98"/>
      <c r="F80" s="98"/>
      <c r="G80" s="99"/>
      <c r="H80" s="7"/>
      <c r="J80" s="91"/>
      <c r="K80" s="107"/>
      <c r="L80" s="107"/>
      <c r="M80" s="107"/>
      <c r="N80" s="107"/>
      <c r="O80" s="92"/>
    </row>
    <row r="81" spans="2:15">
      <c r="B81" s="7"/>
      <c r="C81" s="97"/>
      <c r="D81" s="98"/>
      <c r="E81" s="98"/>
      <c r="F81" s="98"/>
      <c r="G81" s="99"/>
      <c r="H81" s="7"/>
      <c r="J81" s="91"/>
      <c r="K81" s="107"/>
      <c r="L81" s="107"/>
      <c r="M81" s="107"/>
      <c r="N81" s="107"/>
      <c r="O81" s="92"/>
    </row>
    <row r="82" spans="2:15">
      <c r="B82" s="7"/>
      <c r="C82" s="97" t="s">
        <v>433</v>
      </c>
      <c r="D82" s="98"/>
      <c r="E82" s="98"/>
      <c r="F82" s="98"/>
      <c r="G82" s="99"/>
      <c r="H82" s="7"/>
      <c r="J82" s="91"/>
      <c r="K82" s="107"/>
      <c r="L82" s="107"/>
      <c r="M82" s="107"/>
      <c r="N82" s="107"/>
      <c r="O82" s="92"/>
    </row>
    <row r="83" spans="2:15">
      <c r="B83" s="7"/>
      <c r="C83" s="97"/>
      <c r="D83" s="98"/>
      <c r="E83" s="98"/>
      <c r="F83" s="98"/>
      <c r="G83" s="99"/>
      <c r="H83" s="7"/>
      <c r="J83" s="91"/>
      <c r="K83" s="107"/>
      <c r="L83" s="107"/>
      <c r="M83" s="107"/>
      <c r="N83" s="107"/>
      <c r="O83" s="92"/>
    </row>
    <row r="84" spans="2:15">
      <c r="B84" s="7"/>
      <c r="C84" s="97"/>
      <c r="D84" s="98"/>
      <c r="E84" s="98"/>
      <c r="F84" s="98"/>
      <c r="G84" s="99"/>
      <c r="H84" s="7"/>
      <c r="J84" s="91"/>
      <c r="K84" s="107"/>
      <c r="L84" s="107"/>
      <c r="M84" s="107"/>
      <c r="N84" s="107"/>
      <c r="O84" s="92"/>
    </row>
    <row r="85" spans="2:15">
      <c r="B85" s="7"/>
      <c r="C85" s="97"/>
      <c r="D85" s="98"/>
      <c r="E85" s="98"/>
      <c r="F85" s="98"/>
      <c r="G85" s="99"/>
      <c r="H85" s="7"/>
      <c r="J85" s="91"/>
      <c r="K85" s="107"/>
      <c r="L85" s="107"/>
      <c r="M85" s="107"/>
      <c r="N85" s="107"/>
      <c r="O85" s="92"/>
    </row>
    <row r="86" spans="2:15">
      <c r="B86" s="7"/>
      <c r="C86" s="97"/>
      <c r="D86" s="98"/>
      <c r="E86" s="98"/>
      <c r="F86" s="98"/>
      <c r="G86" s="99"/>
      <c r="H86" s="7"/>
      <c r="J86" s="91"/>
      <c r="K86" s="107"/>
      <c r="L86" s="107"/>
      <c r="M86" s="107"/>
      <c r="N86" s="107"/>
      <c r="O86" s="92"/>
    </row>
    <row r="87" spans="2:15">
      <c r="B87" s="7"/>
      <c r="C87" s="97"/>
      <c r="D87" s="98"/>
      <c r="E87" s="98"/>
      <c r="F87" s="98"/>
      <c r="G87" s="99"/>
      <c r="H87" s="7"/>
      <c r="J87" s="91"/>
      <c r="K87" s="107"/>
      <c r="L87" s="107"/>
      <c r="M87" s="107"/>
      <c r="N87" s="107"/>
      <c r="O87" s="92"/>
    </row>
    <row r="88" spans="2:15">
      <c r="B88" s="7"/>
      <c r="C88" s="97"/>
      <c r="D88" s="98"/>
      <c r="E88" s="98"/>
      <c r="F88" s="98"/>
      <c r="G88" s="99"/>
      <c r="H88" s="7"/>
      <c r="J88" s="91"/>
      <c r="K88" s="107"/>
      <c r="L88" s="107"/>
      <c r="M88" s="107"/>
      <c r="N88" s="107"/>
      <c r="O88" s="92"/>
    </row>
    <row r="89" spans="2:15">
      <c r="B89" s="7"/>
      <c r="C89" s="97"/>
      <c r="D89" s="98"/>
      <c r="E89" s="98"/>
      <c r="F89" s="98"/>
      <c r="G89" s="99"/>
      <c r="H89" s="7"/>
      <c r="J89" s="91"/>
      <c r="K89" s="107"/>
      <c r="L89" s="107"/>
      <c r="M89" s="107"/>
      <c r="N89" s="107"/>
      <c r="O89" s="92"/>
    </row>
    <row r="90" spans="2:15">
      <c r="B90" s="7"/>
      <c r="C90" s="97"/>
      <c r="D90" s="98"/>
      <c r="E90" s="98"/>
      <c r="F90" s="98"/>
      <c r="G90" s="99"/>
      <c r="H90" s="7"/>
      <c r="J90" s="91"/>
      <c r="K90" s="107"/>
      <c r="L90" s="107"/>
      <c r="M90" s="107"/>
      <c r="N90" s="107"/>
      <c r="O90" s="92"/>
    </row>
    <row r="91" spans="2:15">
      <c r="B91" s="7"/>
      <c r="C91" s="97"/>
      <c r="D91" s="98"/>
      <c r="E91" s="98"/>
      <c r="F91" s="98"/>
      <c r="G91" s="99"/>
      <c r="H91" s="7"/>
      <c r="J91" s="91"/>
      <c r="K91" s="107"/>
      <c r="L91" s="107"/>
      <c r="M91" s="107"/>
      <c r="N91" s="107"/>
      <c r="O91" s="92"/>
    </row>
    <row r="92" spans="2:15">
      <c r="B92" s="7"/>
      <c r="C92" s="97"/>
      <c r="D92" s="98"/>
      <c r="E92" s="98"/>
      <c r="F92" s="98"/>
      <c r="G92" s="99"/>
      <c r="H92" s="7"/>
      <c r="J92" s="91"/>
      <c r="K92" s="107"/>
      <c r="L92" s="107"/>
      <c r="M92" s="107"/>
      <c r="N92" s="107"/>
      <c r="O92" s="92"/>
    </row>
    <row r="93" ht="15.75" spans="2:15">
      <c r="B93" s="7"/>
      <c r="C93" s="100"/>
      <c r="D93" s="101"/>
      <c r="E93" s="101"/>
      <c r="F93" s="101"/>
      <c r="G93" s="102"/>
      <c r="H93" s="7"/>
      <c r="J93" s="103"/>
      <c r="K93" s="108"/>
      <c r="L93" s="108"/>
      <c r="M93" s="108"/>
      <c r="N93" s="108"/>
      <c r="O93" s="104"/>
    </row>
    <row r="94" ht="15.75" spans="2:15">
      <c r="B94" s="7"/>
      <c r="C94" s="7"/>
      <c r="D94" s="7"/>
      <c r="E94" s="7"/>
      <c r="F94" s="7"/>
      <c r="G94" s="7"/>
      <c r="H94" s="7"/>
      <c r="K94" s="105"/>
      <c r="L94" s="105"/>
      <c r="M94" s="105"/>
      <c r="N94" s="105"/>
      <c r="O94" s="105"/>
    </row>
    <row r="95" ht="15.75" spans="2:16">
      <c r="B95" s="7" t="s">
        <v>229</v>
      </c>
      <c r="C95" s="93" t="s">
        <v>226</v>
      </c>
      <c r="D95" s="7"/>
      <c r="E95" s="7"/>
      <c r="F95" s="7"/>
      <c r="G95" s="7"/>
      <c r="H95" s="7"/>
      <c r="J95" s="86" t="s">
        <v>169</v>
      </c>
      <c r="K95" s="87" t="s">
        <v>227</v>
      </c>
      <c r="L95" s="87"/>
      <c r="M95" s="87"/>
      <c r="N95" s="87"/>
      <c r="O95" s="87"/>
      <c r="P95" s="88"/>
    </row>
    <row r="96" ht="15.75" spans="2:11">
      <c r="B96" s="7"/>
      <c r="C96" s="7"/>
      <c r="D96" s="7"/>
      <c r="E96" s="7"/>
      <c r="F96" s="7"/>
      <c r="G96" s="7"/>
      <c r="H96" s="7"/>
      <c r="J96" s="105"/>
      <c r="K96" s="105"/>
    </row>
    <row r="97" spans="2:15">
      <c r="B97" s="7"/>
      <c r="C97" s="94"/>
      <c r="D97" s="95"/>
      <c r="E97" s="95"/>
      <c r="F97" s="95"/>
      <c r="G97" s="96"/>
      <c r="H97" s="7"/>
      <c r="J97" s="89" t="s">
        <v>169</v>
      </c>
      <c r="K97" s="106" t="s">
        <v>228</v>
      </c>
      <c r="L97" s="106"/>
      <c r="M97" s="106"/>
      <c r="N97" s="106"/>
      <c r="O97" s="90"/>
    </row>
    <row r="98" spans="2:15">
      <c r="B98" s="7"/>
      <c r="C98" s="97"/>
      <c r="D98" s="98"/>
      <c r="E98" s="98"/>
      <c r="F98" s="98"/>
      <c r="G98" s="99"/>
      <c r="H98" s="7"/>
      <c r="J98" s="91"/>
      <c r="K98" s="107"/>
      <c r="L98" s="107"/>
      <c r="M98" s="107"/>
      <c r="N98" s="107"/>
      <c r="O98" s="92"/>
    </row>
    <row r="99" spans="2:15">
      <c r="B99" s="7"/>
      <c r="C99" s="97"/>
      <c r="D99" s="98"/>
      <c r="E99" s="98"/>
      <c r="F99" s="98"/>
      <c r="G99" s="99"/>
      <c r="H99" s="7"/>
      <c r="J99" s="91"/>
      <c r="K99" s="107"/>
      <c r="L99" s="107"/>
      <c r="M99" s="107"/>
      <c r="N99" s="107"/>
      <c r="O99" s="92"/>
    </row>
    <row r="100" spans="2:15">
      <c r="B100" s="7"/>
      <c r="C100" s="97"/>
      <c r="D100" s="98"/>
      <c r="E100" s="98"/>
      <c r="F100" s="98"/>
      <c r="G100" s="99"/>
      <c r="H100" s="7"/>
      <c r="J100" s="91"/>
      <c r="K100" s="107"/>
      <c r="L100" s="107"/>
      <c r="M100" s="107"/>
      <c r="N100" s="107"/>
      <c r="O100" s="92"/>
    </row>
    <row r="101" spans="2:15">
      <c r="B101" s="7"/>
      <c r="C101" s="97"/>
      <c r="D101" s="98"/>
      <c r="E101" s="98"/>
      <c r="F101" s="98"/>
      <c r="G101" s="99"/>
      <c r="H101" s="7"/>
      <c r="J101" s="91"/>
      <c r="K101" s="107"/>
      <c r="L101" s="107"/>
      <c r="M101" s="107"/>
      <c r="N101" s="107"/>
      <c r="O101" s="92"/>
    </row>
    <row r="102" spans="2:15">
      <c r="B102" s="7"/>
      <c r="C102" s="97"/>
      <c r="D102" s="98"/>
      <c r="E102" s="98"/>
      <c r="F102" s="98"/>
      <c r="G102" s="99"/>
      <c r="H102" s="7"/>
      <c r="J102" s="91"/>
      <c r="K102" s="107"/>
      <c r="L102" s="107"/>
      <c r="M102" s="107"/>
      <c r="N102" s="107"/>
      <c r="O102" s="92"/>
    </row>
    <row r="103" spans="2:15">
      <c r="B103" s="7"/>
      <c r="C103" s="97"/>
      <c r="D103" s="98"/>
      <c r="E103" s="98"/>
      <c r="F103" s="98"/>
      <c r="G103" s="99"/>
      <c r="H103" s="7"/>
      <c r="J103" s="91"/>
      <c r="K103" s="107"/>
      <c r="L103" s="107"/>
      <c r="M103" s="107"/>
      <c r="N103" s="107"/>
      <c r="O103" s="92"/>
    </row>
    <row r="104" spans="2:15">
      <c r="B104" s="7"/>
      <c r="C104" s="97"/>
      <c r="D104" s="98"/>
      <c r="E104" s="98"/>
      <c r="F104" s="98"/>
      <c r="G104" s="99"/>
      <c r="H104" s="7"/>
      <c r="J104" s="91"/>
      <c r="K104" s="107"/>
      <c r="L104" s="107"/>
      <c r="M104" s="107"/>
      <c r="N104" s="107"/>
      <c r="O104" s="92"/>
    </row>
    <row r="105" spans="2:15">
      <c r="B105" s="7"/>
      <c r="C105" s="97"/>
      <c r="D105" s="98"/>
      <c r="E105" s="98"/>
      <c r="F105" s="98"/>
      <c r="G105" s="99"/>
      <c r="H105" s="7"/>
      <c r="J105" s="91"/>
      <c r="K105" s="107"/>
      <c r="L105" s="107"/>
      <c r="M105" s="107"/>
      <c r="N105" s="107"/>
      <c r="O105" s="92"/>
    </row>
    <row r="106" spans="2:15">
      <c r="B106" s="7"/>
      <c r="C106" s="97"/>
      <c r="D106" s="98"/>
      <c r="E106" s="98"/>
      <c r="F106" s="98"/>
      <c r="G106" s="99"/>
      <c r="H106" s="7"/>
      <c r="J106" s="91"/>
      <c r="K106" s="107"/>
      <c r="L106" s="107"/>
      <c r="M106" s="107"/>
      <c r="N106" s="107"/>
      <c r="O106" s="92"/>
    </row>
    <row r="107" spans="2:15">
      <c r="B107" s="7"/>
      <c r="C107" s="97"/>
      <c r="D107" s="98"/>
      <c r="E107" s="98"/>
      <c r="F107" s="98"/>
      <c r="G107" s="99"/>
      <c r="H107" s="7"/>
      <c r="J107" s="91"/>
      <c r="K107" s="107"/>
      <c r="L107" s="107"/>
      <c r="M107" s="107"/>
      <c r="N107" s="107"/>
      <c r="O107" s="92"/>
    </row>
    <row r="108" spans="2:15">
      <c r="B108" s="7"/>
      <c r="C108" s="97"/>
      <c r="D108" s="98"/>
      <c r="E108" s="98"/>
      <c r="F108" s="98"/>
      <c r="G108" s="99"/>
      <c r="H108" s="7"/>
      <c r="J108" s="91"/>
      <c r="K108" s="107"/>
      <c r="L108" s="107"/>
      <c r="M108" s="107"/>
      <c r="N108" s="107"/>
      <c r="O108" s="92"/>
    </row>
    <row r="109" spans="2:15">
      <c r="B109" s="7"/>
      <c r="C109" s="97"/>
      <c r="D109" s="98"/>
      <c r="E109" s="98"/>
      <c r="F109" s="98"/>
      <c r="G109" s="99"/>
      <c r="H109" s="7"/>
      <c r="J109" s="91"/>
      <c r="K109" s="107"/>
      <c r="L109" s="107"/>
      <c r="M109" s="107"/>
      <c r="N109" s="107"/>
      <c r="O109" s="92"/>
    </row>
    <row r="110" spans="2:15">
      <c r="B110" s="7"/>
      <c r="C110" s="97"/>
      <c r="D110" s="98"/>
      <c r="E110" s="98"/>
      <c r="F110" s="98"/>
      <c r="G110" s="99"/>
      <c r="H110" s="7"/>
      <c r="J110" s="91"/>
      <c r="K110" s="107"/>
      <c r="L110" s="107"/>
      <c r="M110" s="107"/>
      <c r="N110" s="107"/>
      <c r="O110" s="92"/>
    </row>
    <row r="111" ht="15.75" spans="2:15">
      <c r="B111" s="7"/>
      <c r="C111" s="100"/>
      <c r="D111" s="101"/>
      <c r="E111" s="101"/>
      <c r="F111" s="101"/>
      <c r="G111" s="102"/>
      <c r="H111" s="7"/>
      <c r="J111" s="103"/>
      <c r="K111" s="108"/>
      <c r="L111" s="108"/>
      <c r="M111" s="108"/>
      <c r="N111" s="108"/>
      <c r="O111" s="104"/>
    </row>
    <row r="112" spans="2:8">
      <c r="B112" s="7"/>
      <c r="C112" s="7"/>
      <c r="D112" s="7"/>
      <c r="E112" s="7"/>
      <c r="F112" s="7"/>
      <c r="G112" s="7"/>
      <c r="H112" s="7"/>
    </row>
    <row r="113" spans="2:8">
      <c r="B113" s="7"/>
      <c r="C113" s="7"/>
      <c r="D113" s="7"/>
      <c r="E113" s="7"/>
      <c r="F113" s="7"/>
      <c r="G113" s="7"/>
      <c r="H113" s="7"/>
    </row>
    <row r="118" spans="3:12">
      <c r="C118" s="125"/>
      <c r="D118" s="126"/>
      <c r="E118" s="127" t="s">
        <v>235</v>
      </c>
      <c r="F118" s="127" t="s">
        <v>89</v>
      </c>
      <c r="G118" s="127" t="s">
        <v>434</v>
      </c>
      <c r="H118" s="127" t="s">
        <v>435</v>
      </c>
      <c r="I118" s="127" t="s">
        <v>436</v>
      </c>
      <c r="J118" s="127" t="s">
        <v>437</v>
      </c>
      <c r="K118" s="127" t="s">
        <v>438</v>
      </c>
      <c r="L118" s="127" t="s">
        <v>439</v>
      </c>
    </row>
    <row r="119" spans="3:12">
      <c r="C119" s="125"/>
      <c r="D119" s="126">
        <v>1</v>
      </c>
      <c r="E119" s="127" t="s">
        <v>440</v>
      </c>
      <c r="F119" s="127" t="s">
        <v>441</v>
      </c>
      <c r="G119" s="127" t="s">
        <v>442</v>
      </c>
      <c r="H119" s="127" t="s">
        <v>443</v>
      </c>
      <c r="I119" s="127" t="s">
        <v>444</v>
      </c>
      <c r="J119" s="127" t="s">
        <v>445</v>
      </c>
      <c r="K119" s="127" t="s">
        <v>414</v>
      </c>
      <c r="L119" s="127" t="s">
        <v>446</v>
      </c>
    </row>
    <row r="120" spans="3:12">
      <c r="C120" s="125"/>
      <c r="D120" s="126">
        <v>2</v>
      </c>
      <c r="E120" s="127" t="s">
        <v>447</v>
      </c>
      <c r="F120" s="127" t="s">
        <v>448</v>
      </c>
      <c r="G120" s="127" t="s">
        <v>442</v>
      </c>
      <c r="H120" s="127" t="s">
        <v>443</v>
      </c>
      <c r="I120" s="127" t="s">
        <v>444</v>
      </c>
      <c r="J120" s="127" t="s">
        <v>445</v>
      </c>
      <c r="K120" s="127" t="s">
        <v>414</v>
      </c>
      <c r="L120" s="127" t="s">
        <v>446</v>
      </c>
    </row>
    <row r="121" spans="3:12">
      <c r="C121" s="125"/>
      <c r="D121" s="126">
        <v>3</v>
      </c>
      <c r="E121" s="127" t="s">
        <v>449</v>
      </c>
      <c r="F121" s="127" t="s">
        <v>450</v>
      </c>
      <c r="G121" s="127" t="s">
        <v>442</v>
      </c>
      <c r="H121" s="127" t="s">
        <v>443</v>
      </c>
      <c r="I121" s="127" t="s">
        <v>444</v>
      </c>
      <c r="J121" s="127" t="s">
        <v>445</v>
      </c>
      <c r="K121" s="127" t="s">
        <v>414</v>
      </c>
      <c r="L121" s="127" t="s">
        <v>446</v>
      </c>
    </row>
    <row r="122" spans="3:12">
      <c r="C122" s="125"/>
      <c r="D122" s="126">
        <v>4</v>
      </c>
      <c r="E122" s="127" t="s">
        <v>451</v>
      </c>
      <c r="F122" s="127" t="s">
        <v>452</v>
      </c>
      <c r="G122" s="127" t="s">
        <v>442</v>
      </c>
      <c r="H122" s="127" t="s">
        <v>443</v>
      </c>
      <c r="I122" s="127" t="s">
        <v>444</v>
      </c>
      <c r="J122" s="127" t="s">
        <v>445</v>
      </c>
      <c r="K122" s="127" t="s">
        <v>414</v>
      </c>
      <c r="L122" s="127" t="s">
        <v>446</v>
      </c>
    </row>
    <row r="123" spans="3:12">
      <c r="C123" s="125"/>
      <c r="D123" s="126">
        <v>5</v>
      </c>
      <c r="E123" s="127" t="s">
        <v>453</v>
      </c>
      <c r="F123" s="127" t="s">
        <v>454</v>
      </c>
      <c r="G123" s="127" t="s">
        <v>442</v>
      </c>
      <c r="H123" s="127" t="s">
        <v>443</v>
      </c>
      <c r="I123" s="127" t="s">
        <v>444</v>
      </c>
      <c r="J123" s="127" t="s">
        <v>445</v>
      </c>
      <c r="K123" s="127" t="s">
        <v>414</v>
      </c>
      <c r="L123" s="127" t="s">
        <v>446</v>
      </c>
    </row>
    <row r="124" spans="3:12">
      <c r="C124" s="125"/>
      <c r="D124" s="126">
        <v>6</v>
      </c>
      <c r="E124" s="127" t="s">
        <v>455</v>
      </c>
      <c r="F124" s="127" t="s">
        <v>456</v>
      </c>
      <c r="G124" s="127" t="s">
        <v>442</v>
      </c>
      <c r="H124" s="127" t="s">
        <v>443</v>
      </c>
      <c r="I124" s="127" t="s">
        <v>444</v>
      </c>
      <c r="J124" s="127" t="s">
        <v>445</v>
      </c>
      <c r="K124" s="127" t="s">
        <v>414</v>
      </c>
      <c r="L124" s="127" t="s">
        <v>446</v>
      </c>
    </row>
    <row r="125" spans="3:12">
      <c r="C125" s="125"/>
      <c r="D125" s="126">
        <v>7</v>
      </c>
      <c r="E125" s="127" t="s">
        <v>457</v>
      </c>
      <c r="F125" s="127" t="s">
        <v>458</v>
      </c>
      <c r="G125" s="127" t="s">
        <v>442</v>
      </c>
      <c r="H125" s="127" t="s">
        <v>443</v>
      </c>
      <c r="I125" s="127" t="s">
        <v>444</v>
      </c>
      <c r="J125" s="127" t="s">
        <v>445</v>
      </c>
      <c r="K125" s="127" t="s">
        <v>414</v>
      </c>
      <c r="L125" s="127" t="s">
        <v>446</v>
      </c>
    </row>
    <row r="126" spans="3:12">
      <c r="C126" s="125"/>
      <c r="D126" s="126">
        <v>8</v>
      </c>
      <c r="E126" s="127" t="s">
        <v>459</v>
      </c>
      <c r="F126" s="127" t="s">
        <v>460</v>
      </c>
      <c r="G126" s="127" t="s">
        <v>442</v>
      </c>
      <c r="H126" s="127" t="s">
        <v>443</v>
      </c>
      <c r="I126" s="127" t="s">
        <v>444</v>
      </c>
      <c r="J126" s="127" t="s">
        <v>445</v>
      </c>
      <c r="K126" s="127" t="s">
        <v>414</v>
      </c>
      <c r="L126" s="127" t="s">
        <v>446</v>
      </c>
    </row>
    <row r="127" spans="3:12">
      <c r="C127" s="125"/>
      <c r="D127" s="126">
        <v>9</v>
      </c>
      <c r="E127" s="127" t="s">
        <v>461</v>
      </c>
      <c r="F127" s="127" t="s">
        <v>462</v>
      </c>
      <c r="G127" s="127" t="s">
        <v>442</v>
      </c>
      <c r="H127" s="127" t="s">
        <v>443</v>
      </c>
      <c r="I127" s="127" t="s">
        <v>444</v>
      </c>
      <c r="J127" s="127" t="s">
        <v>445</v>
      </c>
      <c r="K127" s="127" t="s">
        <v>414</v>
      </c>
      <c r="L127" s="127" t="s">
        <v>446</v>
      </c>
    </row>
    <row r="128" spans="3:12">
      <c r="C128" s="125"/>
      <c r="D128" s="126">
        <v>10</v>
      </c>
      <c r="E128" s="127" t="s">
        <v>463</v>
      </c>
      <c r="F128" s="127" t="s">
        <v>464</v>
      </c>
      <c r="G128" s="127" t="s">
        <v>442</v>
      </c>
      <c r="H128" s="127" t="s">
        <v>443</v>
      </c>
      <c r="I128" s="127" t="s">
        <v>444</v>
      </c>
      <c r="J128" s="127" t="s">
        <v>445</v>
      </c>
      <c r="K128" s="127" t="s">
        <v>414</v>
      </c>
      <c r="L128" s="127" t="s">
        <v>446</v>
      </c>
    </row>
    <row r="129" spans="3:12">
      <c r="C129" s="125"/>
      <c r="D129" s="126">
        <v>11</v>
      </c>
      <c r="E129" s="127" t="s">
        <v>465</v>
      </c>
      <c r="F129" s="127" t="s">
        <v>466</v>
      </c>
      <c r="G129" s="127" t="s">
        <v>442</v>
      </c>
      <c r="H129" s="127" t="s">
        <v>443</v>
      </c>
      <c r="I129" s="127" t="s">
        <v>444</v>
      </c>
      <c r="J129" s="127" t="s">
        <v>445</v>
      </c>
      <c r="K129" s="127" t="s">
        <v>414</v>
      </c>
      <c r="L129" s="127" t="s">
        <v>446</v>
      </c>
    </row>
    <row r="130" spans="3:12">
      <c r="C130" s="125"/>
      <c r="D130" s="126">
        <v>12</v>
      </c>
      <c r="E130" s="127" t="s">
        <v>467</v>
      </c>
      <c r="F130" s="127" t="s">
        <v>468</v>
      </c>
      <c r="G130" s="127" t="s">
        <v>442</v>
      </c>
      <c r="H130" s="127" t="s">
        <v>443</v>
      </c>
      <c r="I130" s="127" t="s">
        <v>444</v>
      </c>
      <c r="J130" s="127" t="s">
        <v>445</v>
      </c>
      <c r="K130" s="127" t="s">
        <v>414</v>
      </c>
      <c r="L130" s="127" t="s">
        <v>446</v>
      </c>
    </row>
    <row r="131" spans="3:12">
      <c r="C131" s="125"/>
      <c r="D131" s="126">
        <v>13</v>
      </c>
      <c r="E131" s="127" t="s">
        <v>469</v>
      </c>
      <c r="F131" s="127" t="s">
        <v>470</v>
      </c>
      <c r="G131" s="127" t="s">
        <v>442</v>
      </c>
      <c r="H131" s="127" t="s">
        <v>443</v>
      </c>
      <c r="I131" s="127" t="s">
        <v>444</v>
      </c>
      <c r="J131" s="127" t="s">
        <v>445</v>
      </c>
      <c r="K131" s="127" t="s">
        <v>414</v>
      </c>
      <c r="L131" s="127" t="s">
        <v>446</v>
      </c>
    </row>
    <row r="132" spans="3:12">
      <c r="C132" s="125"/>
      <c r="D132" s="126">
        <v>14</v>
      </c>
      <c r="E132" s="127" t="s">
        <v>471</v>
      </c>
      <c r="F132" s="127" t="s">
        <v>472</v>
      </c>
      <c r="G132" s="127" t="s">
        <v>442</v>
      </c>
      <c r="H132" s="127" t="s">
        <v>443</v>
      </c>
      <c r="I132" s="127" t="s">
        <v>444</v>
      </c>
      <c r="J132" s="127" t="s">
        <v>445</v>
      </c>
      <c r="K132" s="127" t="s">
        <v>414</v>
      </c>
      <c r="L132" s="127" t="s">
        <v>446</v>
      </c>
    </row>
    <row r="133" spans="3:12">
      <c r="C133" s="125"/>
      <c r="D133" s="126">
        <v>15</v>
      </c>
      <c r="E133" s="127" t="s">
        <v>473</v>
      </c>
      <c r="F133" s="127" t="s">
        <v>474</v>
      </c>
      <c r="G133" s="127" t="s">
        <v>442</v>
      </c>
      <c r="H133" s="127" t="s">
        <v>443</v>
      </c>
      <c r="I133" s="127" t="s">
        <v>444</v>
      </c>
      <c r="J133" s="127" t="s">
        <v>445</v>
      </c>
      <c r="K133" s="127" t="s">
        <v>414</v>
      </c>
      <c r="L133" s="127" t="s">
        <v>446</v>
      </c>
    </row>
    <row r="134" spans="3:12">
      <c r="C134" s="125"/>
      <c r="D134" s="126">
        <v>16</v>
      </c>
      <c r="E134" s="127" t="s">
        <v>475</v>
      </c>
      <c r="F134" s="127" t="s">
        <v>476</v>
      </c>
      <c r="G134" s="127" t="s">
        <v>442</v>
      </c>
      <c r="H134" s="127" t="s">
        <v>443</v>
      </c>
      <c r="I134" s="127" t="s">
        <v>444</v>
      </c>
      <c r="J134" s="127" t="s">
        <v>445</v>
      </c>
      <c r="K134" s="127" t="s">
        <v>414</v>
      </c>
      <c r="L134" s="127" t="s">
        <v>446</v>
      </c>
    </row>
    <row r="135" spans="3:12">
      <c r="C135" s="125"/>
      <c r="D135" s="126">
        <v>17</v>
      </c>
      <c r="E135" s="127" t="s">
        <v>477</v>
      </c>
      <c r="F135" s="127" t="s">
        <v>478</v>
      </c>
      <c r="G135" s="127" t="s">
        <v>442</v>
      </c>
      <c r="H135" s="127" t="s">
        <v>443</v>
      </c>
      <c r="I135" s="127" t="s">
        <v>444</v>
      </c>
      <c r="J135" s="127" t="s">
        <v>445</v>
      </c>
      <c r="K135" s="127" t="s">
        <v>414</v>
      </c>
      <c r="L135" s="127" t="s">
        <v>446</v>
      </c>
    </row>
    <row r="136" spans="3:12">
      <c r="C136" s="125"/>
      <c r="D136" s="126">
        <v>18</v>
      </c>
      <c r="E136" s="127" t="s">
        <v>479</v>
      </c>
      <c r="F136" s="127" t="s">
        <v>480</v>
      </c>
      <c r="G136" s="127" t="s">
        <v>442</v>
      </c>
      <c r="H136" s="127" t="s">
        <v>443</v>
      </c>
      <c r="I136" s="127" t="s">
        <v>444</v>
      </c>
      <c r="J136" s="127" t="s">
        <v>445</v>
      </c>
      <c r="K136" s="127" t="s">
        <v>414</v>
      </c>
      <c r="L136" s="127" t="s">
        <v>446</v>
      </c>
    </row>
    <row r="137" spans="3:12">
      <c r="C137" s="125"/>
      <c r="D137" s="126">
        <v>19</v>
      </c>
      <c r="E137" s="127" t="s">
        <v>481</v>
      </c>
      <c r="F137" s="127" t="s">
        <v>482</v>
      </c>
      <c r="G137" s="127" t="s">
        <v>442</v>
      </c>
      <c r="H137" s="127" t="s">
        <v>443</v>
      </c>
      <c r="I137" s="127" t="s">
        <v>444</v>
      </c>
      <c r="J137" s="127" t="s">
        <v>445</v>
      </c>
      <c r="K137" s="127" t="s">
        <v>414</v>
      </c>
      <c r="L137" s="127" t="s">
        <v>446</v>
      </c>
    </row>
    <row r="138" spans="3:12">
      <c r="C138" s="125"/>
      <c r="D138" s="126">
        <v>20</v>
      </c>
      <c r="E138" s="127" t="s">
        <v>483</v>
      </c>
      <c r="F138" s="127" t="s">
        <v>484</v>
      </c>
      <c r="G138" s="127" t="s">
        <v>442</v>
      </c>
      <c r="H138" s="127" t="s">
        <v>443</v>
      </c>
      <c r="I138" s="127" t="s">
        <v>444</v>
      </c>
      <c r="J138" s="127" t="s">
        <v>445</v>
      </c>
      <c r="K138" s="127" t="s">
        <v>414</v>
      </c>
      <c r="L138" s="127" t="s">
        <v>446</v>
      </c>
    </row>
    <row r="139" spans="3:12">
      <c r="C139" s="125"/>
      <c r="D139" s="126">
        <v>21</v>
      </c>
      <c r="E139" s="127" t="s">
        <v>485</v>
      </c>
      <c r="F139" s="127" t="s">
        <v>486</v>
      </c>
      <c r="G139" s="127" t="s">
        <v>442</v>
      </c>
      <c r="H139" s="127" t="s">
        <v>443</v>
      </c>
      <c r="I139" s="127" t="s">
        <v>444</v>
      </c>
      <c r="J139" s="127" t="s">
        <v>445</v>
      </c>
      <c r="K139" s="127" t="s">
        <v>414</v>
      </c>
      <c r="L139" s="127" t="s">
        <v>446</v>
      </c>
    </row>
    <row r="140" spans="3:12">
      <c r="C140" s="125"/>
      <c r="D140" s="126">
        <v>22</v>
      </c>
      <c r="E140" s="127" t="s">
        <v>487</v>
      </c>
      <c r="F140" s="127" t="s">
        <v>488</v>
      </c>
      <c r="G140" s="127" t="s">
        <v>442</v>
      </c>
      <c r="H140" s="127" t="s">
        <v>443</v>
      </c>
      <c r="I140" s="127" t="s">
        <v>444</v>
      </c>
      <c r="J140" s="127" t="s">
        <v>445</v>
      </c>
      <c r="K140" s="127" t="s">
        <v>414</v>
      </c>
      <c r="L140" s="127" t="s">
        <v>446</v>
      </c>
    </row>
    <row r="141" spans="3:12">
      <c r="C141" s="125"/>
      <c r="D141" s="126">
        <v>23</v>
      </c>
      <c r="E141" s="127" t="s">
        <v>489</v>
      </c>
      <c r="F141" s="127" t="s">
        <v>490</v>
      </c>
      <c r="G141" s="127" t="s">
        <v>442</v>
      </c>
      <c r="H141" s="127" t="s">
        <v>443</v>
      </c>
      <c r="I141" s="127" t="s">
        <v>444</v>
      </c>
      <c r="J141" s="127" t="s">
        <v>445</v>
      </c>
      <c r="K141" s="127" t="s">
        <v>414</v>
      </c>
      <c r="L141" s="127" t="s">
        <v>446</v>
      </c>
    </row>
    <row r="142" spans="3:12">
      <c r="C142" s="125"/>
      <c r="D142" s="126">
        <v>24</v>
      </c>
      <c r="E142" s="127" t="s">
        <v>491</v>
      </c>
      <c r="F142" s="127" t="s">
        <v>492</v>
      </c>
      <c r="G142" s="127" t="s">
        <v>442</v>
      </c>
      <c r="H142" s="127" t="s">
        <v>443</v>
      </c>
      <c r="I142" s="127" t="s">
        <v>444</v>
      </c>
      <c r="J142" s="127" t="s">
        <v>445</v>
      </c>
      <c r="K142" s="127" t="s">
        <v>414</v>
      </c>
      <c r="L142" s="127" t="s">
        <v>446</v>
      </c>
    </row>
    <row r="143" spans="3:12">
      <c r="C143" s="125"/>
      <c r="D143" s="126">
        <v>25</v>
      </c>
      <c r="E143" s="127" t="s">
        <v>493</v>
      </c>
      <c r="F143" s="127" t="s">
        <v>494</v>
      </c>
      <c r="G143" s="127" t="s">
        <v>442</v>
      </c>
      <c r="H143" s="127" t="s">
        <v>443</v>
      </c>
      <c r="I143" s="127" t="s">
        <v>444</v>
      </c>
      <c r="J143" s="127" t="s">
        <v>445</v>
      </c>
      <c r="K143" s="127" t="s">
        <v>414</v>
      </c>
      <c r="L143" s="127" t="s">
        <v>446</v>
      </c>
    </row>
    <row r="144" spans="3:12">
      <c r="C144" s="125"/>
      <c r="D144" s="126">
        <v>26</v>
      </c>
      <c r="E144" s="127" t="s">
        <v>495</v>
      </c>
      <c r="F144" s="127" t="s">
        <v>496</v>
      </c>
      <c r="G144" s="127" t="s">
        <v>442</v>
      </c>
      <c r="H144" s="127" t="s">
        <v>443</v>
      </c>
      <c r="I144" s="127" t="s">
        <v>444</v>
      </c>
      <c r="J144" s="127" t="s">
        <v>445</v>
      </c>
      <c r="K144" s="127" t="s">
        <v>414</v>
      </c>
      <c r="L144" s="127" t="s">
        <v>446</v>
      </c>
    </row>
    <row r="145" spans="3:12">
      <c r="C145" s="125"/>
      <c r="D145" s="126">
        <v>27</v>
      </c>
      <c r="E145" s="127" t="s">
        <v>497</v>
      </c>
      <c r="F145" s="127" t="s">
        <v>498</v>
      </c>
      <c r="G145" s="127" t="s">
        <v>442</v>
      </c>
      <c r="H145" s="127" t="s">
        <v>443</v>
      </c>
      <c r="I145" s="127" t="s">
        <v>444</v>
      </c>
      <c r="J145" s="127" t="s">
        <v>445</v>
      </c>
      <c r="K145" s="127" t="s">
        <v>414</v>
      </c>
      <c r="L145" s="127" t="s">
        <v>446</v>
      </c>
    </row>
    <row r="146" spans="3:12">
      <c r="C146" s="125"/>
      <c r="D146" s="126">
        <v>28</v>
      </c>
      <c r="E146" s="127" t="s">
        <v>499</v>
      </c>
      <c r="F146" s="127" t="s">
        <v>500</v>
      </c>
      <c r="G146" s="127" t="s">
        <v>442</v>
      </c>
      <c r="H146" s="127" t="s">
        <v>443</v>
      </c>
      <c r="I146" s="127" t="s">
        <v>444</v>
      </c>
      <c r="J146" s="127" t="s">
        <v>445</v>
      </c>
      <c r="K146" s="127" t="s">
        <v>414</v>
      </c>
      <c r="L146" s="127" t="s">
        <v>446</v>
      </c>
    </row>
    <row r="147" spans="3:12">
      <c r="C147" s="125"/>
      <c r="D147" s="126">
        <v>29</v>
      </c>
      <c r="E147" s="127" t="s">
        <v>501</v>
      </c>
      <c r="F147" s="127" t="s">
        <v>502</v>
      </c>
      <c r="G147" s="127" t="s">
        <v>442</v>
      </c>
      <c r="H147" s="127" t="s">
        <v>443</v>
      </c>
      <c r="I147" s="127" t="s">
        <v>444</v>
      </c>
      <c r="J147" s="127" t="s">
        <v>445</v>
      </c>
      <c r="K147" s="127" t="s">
        <v>414</v>
      </c>
      <c r="L147" s="127" t="s">
        <v>446</v>
      </c>
    </row>
    <row r="148" spans="3:12">
      <c r="C148" s="125"/>
      <c r="D148" s="126">
        <v>30</v>
      </c>
      <c r="E148" s="127" t="s">
        <v>503</v>
      </c>
      <c r="F148" s="127" t="s">
        <v>504</v>
      </c>
      <c r="G148" s="127" t="s">
        <v>442</v>
      </c>
      <c r="H148" s="127" t="s">
        <v>443</v>
      </c>
      <c r="I148" s="127" t="s">
        <v>444</v>
      </c>
      <c r="J148" s="127" t="s">
        <v>445</v>
      </c>
      <c r="K148" s="127" t="s">
        <v>414</v>
      </c>
      <c r="L148" s="127" t="s">
        <v>446</v>
      </c>
    </row>
    <row r="149" spans="3:12">
      <c r="C149" s="125"/>
      <c r="D149" s="126">
        <v>31</v>
      </c>
      <c r="E149" s="127" t="s">
        <v>505</v>
      </c>
      <c r="F149" s="127" t="s">
        <v>506</v>
      </c>
      <c r="G149" s="127" t="s">
        <v>442</v>
      </c>
      <c r="H149" s="127" t="s">
        <v>443</v>
      </c>
      <c r="I149" s="127" t="s">
        <v>444</v>
      </c>
      <c r="J149" s="127" t="s">
        <v>445</v>
      </c>
      <c r="K149" s="127" t="s">
        <v>414</v>
      </c>
      <c r="L149" s="127" t="s">
        <v>446</v>
      </c>
    </row>
    <row r="150" spans="3:12">
      <c r="C150" s="125"/>
      <c r="D150" s="126">
        <v>32</v>
      </c>
      <c r="E150" s="127" t="s">
        <v>507</v>
      </c>
      <c r="F150" s="127" t="s">
        <v>508</v>
      </c>
      <c r="G150" s="127" t="s">
        <v>442</v>
      </c>
      <c r="H150" s="127" t="s">
        <v>443</v>
      </c>
      <c r="I150" s="127" t="s">
        <v>444</v>
      </c>
      <c r="J150" s="127" t="s">
        <v>445</v>
      </c>
      <c r="K150" s="127" t="s">
        <v>414</v>
      </c>
      <c r="L150" s="127" t="s">
        <v>446</v>
      </c>
    </row>
    <row r="151" spans="3:12">
      <c r="C151" s="125"/>
      <c r="D151" s="126">
        <v>33</v>
      </c>
      <c r="E151" s="127" t="s">
        <v>509</v>
      </c>
      <c r="F151" s="127" t="s">
        <v>510</v>
      </c>
      <c r="G151" s="127" t="s">
        <v>442</v>
      </c>
      <c r="H151" s="127" t="s">
        <v>443</v>
      </c>
      <c r="I151" s="127" t="s">
        <v>444</v>
      </c>
      <c r="J151" s="127" t="s">
        <v>445</v>
      </c>
      <c r="K151" s="127" t="s">
        <v>414</v>
      </c>
      <c r="L151" s="127" t="s">
        <v>446</v>
      </c>
    </row>
    <row r="152" spans="3:12">
      <c r="C152" s="125"/>
      <c r="D152" s="126">
        <v>34</v>
      </c>
      <c r="E152" s="127" t="s">
        <v>511</v>
      </c>
      <c r="F152" s="127" t="s">
        <v>512</v>
      </c>
      <c r="G152" s="127" t="s">
        <v>442</v>
      </c>
      <c r="H152" s="127" t="s">
        <v>443</v>
      </c>
      <c r="I152" s="127" t="s">
        <v>444</v>
      </c>
      <c r="J152" s="127" t="s">
        <v>445</v>
      </c>
      <c r="K152" s="127" t="s">
        <v>414</v>
      </c>
      <c r="L152" s="127" t="s">
        <v>446</v>
      </c>
    </row>
    <row r="153" spans="3:12">
      <c r="C153" s="125"/>
      <c r="D153" s="126">
        <v>35</v>
      </c>
      <c r="E153" s="127" t="s">
        <v>513</v>
      </c>
      <c r="F153" s="127" t="s">
        <v>514</v>
      </c>
      <c r="G153" s="127" t="s">
        <v>442</v>
      </c>
      <c r="H153" s="127" t="s">
        <v>443</v>
      </c>
      <c r="I153" s="127" t="s">
        <v>444</v>
      </c>
      <c r="J153" s="127" t="s">
        <v>445</v>
      </c>
      <c r="K153" s="127" t="s">
        <v>414</v>
      </c>
      <c r="L153" s="127" t="s">
        <v>446</v>
      </c>
    </row>
    <row r="154" spans="3:12">
      <c r="C154" s="125"/>
      <c r="D154" s="126">
        <v>36</v>
      </c>
      <c r="E154" s="127" t="s">
        <v>515</v>
      </c>
      <c r="F154" s="127" t="s">
        <v>516</v>
      </c>
      <c r="G154" s="127" t="s">
        <v>442</v>
      </c>
      <c r="H154" s="127" t="s">
        <v>443</v>
      </c>
      <c r="I154" s="127" t="s">
        <v>444</v>
      </c>
      <c r="J154" s="127" t="s">
        <v>445</v>
      </c>
      <c r="K154" s="127" t="s">
        <v>414</v>
      </c>
      <c r="L154" s="127" t="s">
        <v>446</v>
      </c>
    </row>
    <row r="155" spans="3:12">
      <c r="C155" s="125"/>
      <c r="D155" s="126">
        <v>37</v>
      </c>
      <c r="E155" s="127" t="s">
        <v>517</v>
      </c>
      <c r="F155" s="127" t="s">
        <v>518</v>
      </c>
      <c r="G155" s="127" t="s">
        <v>442</v>
      </c>
      <c r="H155" s="127" t="s">
        <v>443</v>
      </c>
      <c r="I155" s="127" t="s">
        <v>444</v>
      </c>
      <c r="J155" s="127" t="s">
        <v>445</v>
      </c>
      <c r="K155" s="127" t="s">
        <v>414</v>
      </c>
      <c r="L155" s="127" t="s">
        <v>446</v>
      </c>
    </row>
    <row r="156" spans="3:12">
      <c r="C156" s="125"/>
      <c r="D156" s="126">
        <v>38</v>
      </c>
      <c r="E156" s="127" t="s">
        <v>519</v>
      </c>
      <c r="F156" s="127" t="s">
        <v>520</v>
      </c>
      <c r="G156" s="127" t="s">
        <v>442</v>
      </c>
      <c r="H156" s="127" t="s">
        <v>443</v>
      </c>
      <c r="I156" s="127" t="s">
        <v>444</v>
      </c>
      <c r="J156" s="127" t="s">
        <v>445</v>
      </c>
      <c r="K156" s="127" t="s">
        <v>414</v>
      </c>
      <c r="L156" s="127" t="s">
        <v>446</v>
      </c>
    </row>
    <row r="157" spans="3:12">
      <c r="C157" s="125"/>
      <c r="D157" s="126">
        <v>39</v>
      </c>
      <c r="E157" s="127" t="s">
        <v>521</v>
      </c>
      <c r="F157" s="127" t="s">
        <v>522</v>
      </c>
      <c r="G157" s="127" t="s">
        <v>442</v>
      </c>
      <c r="H157" s="127" t="s">
        <v>443</v>
      </c>
      <c r="I157" s="127" t="s">
        <v>444</v>
      </c>
      <c r="J157" s="127" t="s">
        <v>445</v>
      </c>
      <c r="K157" s="127" t="s">
        <v>414</v>
      </c>
      <c r="L157" s="127" t="s">
        <v>446</v>
      </c>
    </row>
    <row r="158" spans="3:12">
      <c r="C158" s="125"/>
      <c r="D158" s="126">
        <v>40</v>
      </c>
      <c r="E158" s="127" t="s">
        <v>523</v>
      </c>
      <c r="F158" s="127" t="s">
        <v>524</v>
      </c>
      <c r="G158" s="127" t="s">
        <v>442</v>
      </c>
      <c r="H158" s="127" t="s">
        <v>443</v>
      </c>
      <c r="I158" s="127" t="s">
        <v>444</v>
      </c>
      <c r="J158" s="127" t="s">
        <v>445</v>
      </c>
      <c r="K158" s="127" t="s">
        <v>414</v>
      </c>
      <c r="L158" s="127" t="s">
        <v>446</v>
      </c>
    </row>
    <row r="159" spans="3:12">
      <c r="C159" s="125"/>
      <c r="D159" s="126">
        <v>41</v>
      </c>
      <c r="E159" s="127" t="s">
        <v>525</v>
      </c>
      <c r="F159" s="127" t="s">
        <v>526</v>
      </c>
      <c r="G159" s="127" t="s">
        <v>442</v>
      </c>
      <c r="H159" s="127" t="s">
        <v>443</v>
      </c>
      <c r="I159" s="127" t="s">
        <v>444</v>
      </c>
      <c r="J159" s="127" t="s">
        <v>445</v>
      </c>
      <c r="K159" s="127" t="s">
        <v>414</v>
      </c>
      <c r="L159" s="127" t="s">
        <v>446</v>
      </c>
    </row>
    <row r="160" spans="3:12">
      <c r="C160" s="125"/>
      <c r="D160" s="126">
        <v>42</v>
      </c>
      <c r="E160" s="127" t="s">
        <v>527</v>
      </c>
      <c r="F160" s="127" t="s">
        <v>528</v>
      </c>
      <c r="G160" s="127" t="s">
        <v>442</v>
      </c>
      <c r="H160" s="127" t="s">
        <v>443</v>
      </c>
      <c r="I160" s="127" t="s">
        <v>444</v>
      </c>
      <c r="J160" s="127" t="s">
        <v>445</v>
      </c>
      <c r="K160" s="127" t="s">
        <v>414</v>
      </c>
      <c r="L160" s="127" t="s">
        <v>446</v>
      </c>
    </row>
    <row r="161" spans="3:12">
      <c r="C161" s="125"/>
      <c r="D161" s="126">
        <v>43</v>
      </c>
      <c r="E161" s="127" t="s">
        <v>529</v>
      </c>
      <c r="F161" s="127" t="s">
        <v>530</v>
      </c>
      <c r="G161" s="127" t="s">
        <v>442</v>
      </c>
      <c r="H161" s="127" t="s">
        <v>443</v>
      </c>
      <c r="I161" s="127" t="s">
        <v>444</v>
      </c>
      <c r="J161" s="127" t="s">
        <v>445</v>
      </c>
      <c r="K161" s="127" t="s">
        <v>414</v>
      </c>
      <c r="L161" s="127" t="s">
        <v>446</v>
      </c>
    </row>
    <row r="162" spans="3:12">
      <c r="C162" s="125"/>
      <c r="D162" s="126">
        <v>44</v>
      </c>
      <c r="E162" s="127" t="s">
        <v>531</v>
      </c>
      <c r="F162" s="127" t="s">
        <v>532</v>
      </c>
      <c r="G162" s="127" t="s">
        <v>442</v>
      </c>
      <c r="H162" s="127" t="s">
        <v>443</v>
      </c>
      <c r="I162" s="127" t="s">
        <v>444</v>
      </c>
      <c r="J162" s="127" t="s">
        <v>445</v>
      </c>
      <c r="K162" s="127" t="s">
        <v>414</v>
      </c>
      <c r="L162" s="127" t="s">
        <v>446</v>
      </c>
    </row>
    <row r="163" spans="3:12">
      <c r="C163" s="125"/>
      <c r="D163" s="126">
        <v>45</v>
      </c>
      <c r="E163" s="127" t="s">
        <v>533</v>
      </c>
      <c r="F163" s="127" t="s">
        <v>534</v>
      </c>
      <c r="G163" s="127" t="s">
        <v>442</v>
      </c>
      <c r="H163" s="127" t="s">
        <v>443</v>
      </c>
      <c r="I163" s="127" t="s">
        <v>444</v>
      </c>
      <c r="J163" s="127" t="s">
        <v>445</v>
      </c>
      <c r="K163" s="127" t="s">
        <v>414</v>
      </c>
      <c r="L163" s="127" t="s">
        <v>446</v>
      </c>
    </row>
    <row r="164" spans="3:12">
      <c r="C164" s="125"/>
      <c r="D164" s="126">
        <v>46</v>
      </c>
      <c r="E164" s="127" t="s">
        <v>535</v>
      </c>
      <c r="F164" s="127" t="s">
        <v>536</v>
      </c>
      <c r="G164" s="127" t="s">
        <v>442</v>
      </c>
      <c r="H164" s="127" t="s">
        <v>443</v>
      </c>
      <c r="I164" s="127" t="s">
        <v>444</v>
      </c>
      <c r="J164" s="127" t="s">
        <v>445</v>
      </c>
      <c r="K164" s="127" t="s">
        <v>414</v>
      </c>
      <c r="L164" s="127" t="s">
        <v>446</v>
      </c>
    </row>
    <row r="165" spans="3:12">
      <c r="C165" s="125"/>
      <c r="D165" s="126">
        <v>47</v>
      </c>
      <c r="E165" s="127" t="s">
        <v>537</v>
      </c>
      <c r="F165" s="127" t="s">
        <v>538</v>
      </c>
      <c r="G165" s="127" t="s">
        <v>442</v>
      </c>
      <c r="H165" s="127" t="s">
        <v>443</v>
      </c>
      <c r="I165" s="127" t="s">
        <v>444</v>
      </c>
      <c r="J165" s="127" t="s">
        <v>445</v>
      </c>
      <c r="K165" s="127" t="s">
        <v>414</v>
      </c>
      <c r="L165" s="127" t="s">
        <v>446</v>
      </c>
    </row>
    <row r="166" spans="3:12">
      <c r="C166" s="125"/>
      <c r="D166" s="126">
        <v>48</v>
      </c>
      <c r="E166" s="127" t="s">
        <v>539</v>
      </c>
      <c r="F166" s="127" t="s">
        <v>540</v>
      </c>
      <c r="G166" s="127" t="s">
        <v>442</v>
      </c>
      <c r="H166" s="127" t="s">
        <v>443</v>
      </c>
      <c r="I166" s="127" t="s">
        <v>444</v>
      </c>
      <c r="J166" s="127" t="s">
        <v>445</v>
      </c>
      <c r="K166" s="127" t="s">
        <v>414</v>
      </c>
      <c r="L166" s="127" t="s">
        <v>446</v>
      </c>
    </row>
    <row r="167" spans="3:12">
      <c r="C167" s="125"/>
      <c r="D167" s="126">
        <v>49</v>
      </c>
      <c r="E167" s="127" t="s">
        <v>541</v>
      </c>
      <c r="F167" s="127" t="s">
        <v>542</v>
      </c>
      <c r="G167" s="127" t="s">
        <v>442</v>
      </c>
      <c r="H167" s="127" t="s">
        <v>443</v>
      </c>
      <c r="I167" s="127" t="s">
        <v>444</v>
      </c>
      <c r="J167" s="127" t="s">
        <v>445</v>
      </c>
      <c r="K167" s="127" t="s">
        <v>414</v>
      </c>
      <c r="L167" s="127" t="s">
        <v>446</v>
      </c>
    </row>
    <row r="168" spans="3:12">
      <c r="C168" s="125"/>
      <c r="D168" s="126">
        <v>50</v>
      </c>
      <c r="E168" s="127" t="s">
        <v>543</v>
      </c>
      <c r="F168" s="127" t="s">
        <v>544</v>
      </c>
      <c r="G168" s="127" t="s">
        <v>442</v>
      </c>
      <c r="H168" s="127" t="s">
        <v>443</v>
      </c>
      <c r="I168" s="127" t="s">
        <v>444</v>
      </c>
      <c r="J168" s="127" t="s">
        <v>445</v>
      </c>
      <c r="K168" s="127" t="s">
        <v>414</v>
      </c>
      <c r="L168" s="127" t="s">
        <v>446</v>
      </c>
    </row>
    <row r="169" spans="3:12">
      <c r="C169" s="125"/>
      <c r="D169" s="126">
        <v>51</v>
      </c>
      <c r="E169" s="127" t="s">
        <v>545</v>
      </c>
      <c r="F169" s="127" t="s">
        <v>546</v>
      </c>
      <c r="G169" s="127" t="s">
        <v>442</v>
      </c>
      <c r="H169" s="127" t="s">
        <v>443</v>
      </c>
      <c r="I169" s="127" t="s">
        <v>444</v>
      </c>
      <c r="J169" s="127" t="s">
        <v>445</v>
      </c>
      <c r="K169" s="127" t="s">
        <v>414</v>
      </c>
      <c r="L169" s="127" t="s">
        <v>446</v>
      </c>
    </row>
    <row r="170" spans="3:12">
      <c r="C170" s="125"/>
      <c r="D170" s="126">
        <v>52</v>
      </c>
      <c r="E170" s="127" t="s">
        <v>547</v>
      </c>
      <c r="F170" s="127" t="s">
        <v>548</v>
      </c>
      <c r="G170" s="127" t="s">
        <v>442</v>
      </c>
      <c r="H170" s="127" t="s">
        <v>443</v>
      </c>
      <c r="I170" s="127" t="s">
        <v>444</v>
      </c>
      <c r="J170" s="127" t="s">
        <v>445</v>
      </c>
      <c r="K170" s="127" t="s">
        <v>414</v>
      </c>
      <c r="L170" s="127" t="s">
        <v>446</v>
      </c>
    </row>
    <row r="171" spans="3:12">
      <c r="C171" s="125"/>
      <c r="D171" s="126">
        <v>53</v>
      </c>
      <c r="E171" s="127" t="s">
        <v>549</v>
      </c>
      <c r="F171" s="127" t="s">
        <v>550</v>
      </c>
      <c r="G171" s="127" t="s">
        <v>442</v>
      </c>
      <c r="H171" s="127" t="s">
        <v>443</v>
      </c>
      <c r="I171" s="127" t="s">
        <v>444</v>
      </c>
      <c r="J171" s="127" t="s">
        <v>445</v>
      </c>
      <c r="K171" s="127" t="s">
        <v>414</v>
      </c>
      <c r="L171" s="127" t="s">
        <v>446</v>
      </c>
    </row>
    <row r="172" spans="3:12">
      <c r="C172" s="125"/>
      <c r="D172" s="126">
        <v>54</v>
      </c>
      <c r="E172" s="127" t="s">
        <v>551</v>
      </c>
      <c r="F172" s="127" t="s">
        <v>552</v>
      </c>
      <c r="G172" s="127" t="s">
        <v>442</v>
      </c>
      <c r="H172" s="127" t="s">
        <v>443</v>
      </c>
      <c r="I172" s="127" t="s">
        <v>444</v>
      </c>
      <c r="J172" s="127" t="s">
        <v>445</v>
      </c>
      <c r="K172" s="127" t="s">
        <v>414</v>
      </c>
      <c r="L172" s="127" t="s">
        <v>446</v>
      </c>
    </row>
    <row r="173" spans="3:12">
      <c r="C173" s="125"/>
      <c r="D173" s="126">
        <v>55</v>
      </c>
      <c r="E173" s="127" t="s">
        <v>553</v>
      </c>
      <c r="F173" s="127" t="s">
        <v>554</v>
      </c>
      <c r="G173" s="127" t="s">
        <v>442</v>
      </c>
      <c r="H173" s="127" t="s">
        <v>443</v>
      </c>
      <c r="I173" s="127" t="s">
        <v>444</v>
      </c>
      <c r="J173" s="127" t="s">
        <v>445</v>
      </c>
      <c r="K173" s="127" t="s">
        <v>414</v>
      </c>
      <c r="L173" s="127" t="s">
        <v>446</v>
      </c>
    </row>
    <row r="174" spans="3:12">
      <c r="C174" s="125"/>
      <c r="D174" s="126">
        <v>56</v>
      </c>
      <c r="E174" s="127" t="s">
        <v>555</v>
      </c>
      <c r="F174" s="127" t="s">
        <v>556</v>
      </c>
      <c r="G174" s="127" t="s">
        <v>442</v>
      </c>
      <c r="H174" s="127" t="s">
        <v>443</v>
      </c>
      <c r="I174" s="127" t="s">
        <v>444</v>
      </c>
      <c r="J174" s="127" t="s">
        <v>445</v>
      </c>
      <c r="K174" s="127" t="s">
        <v>414</v>
      </c>
      <c r="L174" s="127" t="s">
        <v>446</v>
      </c>
    </row>
    <row r="175" spans="3:12">
      <c r="C175" s="125"/>
      <c r="D175" s="126">
        <v>57</v>
      </c>
      <c r="E175" s="127" t="s">
        <v>557</v>
      </c>
      <c r="F175" s="127" t="s">
        <v>558</v>
      </c>
      <c r="G175" s="127" t="s">
        <v>442</v>
      </c>
      <c r="H175" s="127" t="s">
        <v>443</v>
      </c>
      <c r="I175" s="127" t="s">
        <v>444</v>
      </c>
      <c r="J175" s="127" t="s">
        <v>445</v>
      </c>
      <c r="K175" s="127" t="s">
        <v>414</v>
      </c>
      <c r="L175" s="127" t="s">
        <v>446</v>
      </c>
    </row>
    <row r="176" spans="3:12">
      <c r="C176" s="125"/>
      <c r="D176" s="126">
        <v>58</v>
      </c>
      <c r="E176" s="127" t="s">
        <v>559</v>
      </c>
      <c r="F176" s="127" t="s">
        <v>560</v>
      </c>
      <c r="G176" s="127" t="s">
        <v>442</v>
      </c>
      <c r="H176" s="127" t="s">
        <v>443</v>
      </c>
      <c r="I176" s="127" t="s">
        <v>444</v>
      </c>
      <c r="J176" s="127" t="s">
        <v>445</v>
      </c>
      <c r="K176" s="127" t="s">
        <v>414</v>
      </c>
      <c r="L176" s="127" t="s">
        <v>446</v>
      </c>
    </row>
    <row r="177" spans="3:12">
      <c r="C177" s="125"/>
      <c r="D177" s="126">
        <v>59</v>
      </c>
      <c r="E177" s="127" t="s">
        <v>561</v>
      </c>
      <c r="F177" s="127" t="s">
        <v>562</v>
      </c>
      <c r="G177" s="127" t="s">
        <v>442</v>
      </c>
      <c r="H177" s="127" t="s">
        <v>443</v>
      </c>
      <c r="I177" s="127" t="s">
        <v>444</v>
      </c>
      <c r="J177" s="127" t="s">
        <v>445</v>
      </c>
      <c r="K177" s="127" t="s">
        <v>414</v>
      </c>
      <c r="L177" s="127" t="s">
        <v>446</v>
      </c>
    </row>
    <row r="178" spans="3:12">
      <c r="C178" s="125"/>
      <c r="D178" s="126">
        <v>60</v>
      </c>
      <c r="E178" s="127" t="s">
        <v>563</v>
      </c>
      <c r="F178" s="127" t="s">
        <v>564</v>
      </c>
      <c r="G178" s="127" t="s">
        <v>442</v>
      </c>
      <c r="H178" s="127" t="s">
        <v>443</v>
      </c>
      <c r="I178" s="127" t="s">
        <v>444</v>
      </c>
      <c r="J178" s="127" t="s">
        <v>445</v>
      </c>
      <c r="K178" s="127" t="s">
        <v>414</v>
      </c>
      <c r="L178" s="127" t="s">
        <v>446</v>
      </c>
    </row>
    <row r="179" spans="3:12">
      <c r="C179" s="125"/>
      <c r="D179" s="126">
        <v>61</v>
      </c>
      <c r="E179" s="127" t="s">
        <v>565</v>
      </c>
      <c r="F179" s="127" t="s">
        <v>566</v>
      </c>
      <c r="G179" s="127" t="s">
        <v>442</v>
      </c>
      <c r="H179" s="127" t="s">
        <v>443</v>
      </c>
      <c r="I179" s="127" t="s">
        <v>444</v>
      </c>
      <c r="J179" s="127" t="s">
        <v>445</v>
      </c>
      <c r="K179" s="127" t="s">
        <v>414</v>
      </c>
      <c r="L179" s="127" t="s">
        <v>446</v>
      </c>
    </row>
    <row r="180" spans="3:12">
      <c r="C180" s="125"/>
      <c r="D180" s="126">
        <v>62</v>
      </c>
      <c r="E180" s="127" t="s">
        <v>567</v>
      </c>
      <c r="F180" s="127" t="s">
        <v>568</v>
      </c>
      <c r="G180" s="127" t="s">
        <v>442</v>
      </c>
      <c r="H180" s="127" t="s">
        <v>443</v>
      </c>
      <c r="I180" s="127" t="s">
        <v>444</v>
      </c>
      <c r="J180" s="127" t="s">
        <v>445</v>
      </c>
      <c r="K180" s="127" t="s">
        <v>414</v>
      </c>
      <c r="L180" s="127" t="s">
        <v>446</v>
      </c>
    </row>
    <row r="181" spans="3:12">
      <c r="C181" s="125"/>
      <c r="D181" s="126">
        <v>63</v>
      </c>
      <c r="E181" s="127" t="s">
        <v>569</v>
      </c>
      <c r="F181" s="127" t="s">
        <v>570</v>
      </c>
      <c r="G181" s="127" t="s">
        <v>442</v>
      </c>
      <c r="H181" s="127" t="s">
        <v>443</v>
      </c>
      <c r="I181" s="127" t="s">
        <v>444</v>
      </c>
      <c r="J181" s="127" t="s">
        <v>445</v>
      </c>
      <c r="K181" s="127" t="s">
        <v>414</v>
      </c>
      <c r="L181" s="127" t="s">
        <v>446</v>
      </c>
    </row>
    <row r="182" spans="3:12">
      <c r="C182" s="125"/>
      <c r="D182" s="126">
        <v>64</v>
      </c>
      <c r="E182" s="127" t="s">
        <v>571</v>
      </c>
      <c r="F182" s="127" t="s">
        <v>572</v>
      </c>
      <c r="G182" s="127" t="s">
        <v>442</v>
      </c>
      <c r="H182" s="127" t="s">
        <v>443</v>
      </c>
      <c r="I182" s="127" t="s">
        <v>444</v>
      </c>
      <c r="J182" s="127" t="s">
        <v>445</v>
      </c>
      <c r="K182" s="127" t="s">
        <v>414</v>
      </c>
      <c r="L182" s="127" t="s">
        <v>446</v>
      </c>
    </row>
    <row r="183" spans="3:12">
      <c r="C183" s="125"/>
      <c r="D183" s="126">
        <v>65</v>
      </c>
      <c r="E183" s="127" t="s">
        <v>573</v>
      </c>
      <c r="F183" s="127" t="s">
        <v>574</v>
      </c>
      <c r="G183" s="127" t="s">
        <v>442</v>
      </c>
      <c r="H183" s="127" t="s">
        <v>443</v>
      </c>
      <c r="I183" s="127" t="s">
        <v>444</v>
      </c>
      <c r="J183" s="127" t="s">
        <v>445</v>
      </c>
      <c r="K183" s="127" t="s">
        <v>414</v>
      </c>
      <c r="L183" s="127" t="s">
        <v>446</v>
      </c>
    </row>
    <row r="184" spans="3:12">
      <c r="C184" s="125"/>
      <c r="D184" s="126">
        <v>66</v>
      </c>
      <c r="E184" s="127" t="s">
        <v>575</v>
      </c>
      <c r="F184" s="127" t="s">
        <v>576</v>
      </c>
      <c r="G184" s="127" t="s">
        <v>442</v>
      </c>
      <c r="H184" s="127" t="s">
        <v>443</v>
      </c>
      <c r="I184" s="127" t="s">
        <v>444</v>
      </c>
      <c r="J184" s="127" t="s">
        <v>445</v>
      </c>
      <c r="K184" s="127" t="s">
        <v>414</v>
      </c>
      <c r="L184" s="127" t="s">
        <v>446</v>
      </c>
    </row>
    <row r="185" spans="3:12">
      <c r="C185" s="125"/>
      <c r="D185" s="126">
        <v>67</v>
      </c>
      <c r="E185" s="127" t="s">
        <v>577</v>
      </c>
      <c r="F185" s="127" t="s">
        <v>578</v>
      </c>
      <c r="G185" s="127" t="s">
        <v>442</v>
      </c>
      <c r="H185" s="127" t="s">
        <v>443</v>
      </c>
      <c r="I185" s="127" t="s">
        <v>444</v>
      </c>
      <c r="J185" s="127" t="s">
        <v>445</v>
      </c>
      <c r="K185" s="127" t="s">
        <v>414</v>
      </c>
      <c r="L185" s="127" t="s">
        <v>446</v>
      </c>
    </row>
    <row r="186" spans="3:12">
      <c r="C186" s="125"/>
      <c r="D186" s="126">
        <v>68</v>
      </c>
      <c r="E186" s="127" t="s">
        <v>579</v>
      </c>
      <c r="F186" s="127" t="s">
        <v>580</v>
      </c>
      <c r="G186" s="127" t="s">
        <v>442</v>
      </c>
      <c r="H186" s="127" t="s">
        <v>443</v>
      </c>
      <c r="I186" s="127" t="s">
        <v>444</v>
      </c>
      <c r="J186" s="127" t="s">
        <v>445</v>
      </c>
      <c r="K186" s="127" t="s">
        <v>414</v>
      </c>
      <c r="L186" s="127" t="s">
        <v>446</v>
      </c>
    </row>
    <row r="187" spans="3:12">
      <c r="C187" s="125"/>
      <c r="D187" s="126">
        <v>69</v>
      </c>
      <c r="E187" s="127" t="s">
        <v>581</v>
      </c>
      <c r="F187" s="127" t="s">
        <v>582</v>
      </c>
      <c r="G187" s="127" t="s">
        <v>442</v>
      </c>
      <c r="H187" s="127" t="s">
        <v>443</v>
      </c>
      <c r="I187" s="127" t="s">
        <v>444</v>
      </c>
      <c r="J187" s="127" t="s">
        <v>445</v>
      </c>
      <c r="K187" s="127" t="s">
        <v>414</v>
      </c>
      <c r="L187" s="127" t="s">
        <v>446</v>
      </c>
    </row>
    <row r="188" spans="3:12">
      <c r="C188" s="125"/>
      <c r="D188" s="126">
        <v>70</v>
      </c>
      <c r="E188" s="127" t="s">
        <v>583</v>
      </c>
      <c r="F188" s="127" t="s">
        <v>584</v>
      </c>
      <c r="G188" s="127" t="s">
        <v>442</v>
      </c>
      <c r="H188" s="127" t="s">
        <v>443</v>
      </c>
      <c r="I188" s="127" t="s">
        <v>444</v>
      </c>
      <c r="J188" s="127" t="s">
        <v>445</v>
      </c>
      <c r="K188" s="127" t="s">
        <v>414</v>
      </c>
      <c r="L188" s="127" t="s">
        <v>446</v>
      </c>
    </row>
    <row r="189" spans="3:12">
      <c r="C189" s="125"/>
      <c r="D189" s="126">
        <v>71</v>
      </c>
      <c r="E189" s="127" t="s">
        <v>585</v>
      </c>
      <c r="F189" s="127" t="s">
        <v>586</v>
      </c>
      <c r="G189" s="127" t="s">
        <v>442</v>
      </c>
      <c r="H189" s="127" t="s">
        <v>443</v>
      </c>
      <c r="I189" s="127" t="s">
        <v>444</v>
      </c>
      <c r="J189" s="127" t="s">
        <v>445</v>
      </c>
      <c r="K189" s="127" t="s">
        <v>414</v>
      </c>
      <c r="L189" s="127" t="s">
        <v>446</v>
      </c>
    </row>
    <row r="190" spans="3:12">
      <c r="C190" s="125"/>
      <c r="D190" s="126">
        <v>72</v>
      </c>
      <c r="E190" s="127" t="s">
        <v>587</v>
      </c>
      <c r="F190" s="127" t="s">
        <v>588</v>
      </c>
      <c r="G190" s="127" t="s">
        <v>442</v>
      </c>
      <c r="H190" s="127" t="s">
        <v>443</v>
      </c>
      <c r="I190" s="127" t="s">
        <v>444</v>
      </c>
      <c r="J190" s="127" t="s">
        <v>445</v>
      </c>
      <c r="K190" s="127" t="s">
        <v>414</v>
      </c>
      <c r="L190" s="127" t="s">
        <v>446</v>
      </c>
    </row>
    <row r="191" spans="3:12">
      <c r="C191" s="125"/>
      <c r="D191" s="126">
        <v>73</v>
      </c>
      <c r="E191" s="127" t="s">
        <v>589</v>
      </c>
      <c r="F191" s="127" t="s">
        <v>590</v>
      </c>
      <c r="G191" s="127" t="s">
        <v>442</v>
      </c>
      <c r="H191" s="127" t="s">
        <v>443</v>
      </c>
      <c r="I191" s="127" t="s">
        <v>444</v>
      </c>
      <c r="J191" s="127" t="s">
        <v>445</v>
      </c>
      <c r="K191" s="127" t="s">
        <v>414</v>
      </c>
      <c r="L191" s="127" t="s">
        <v>446</v>
      </c>
    </row>
    <row r="192" spans="3:12">
      <c r="C192" s="125"/>
      <c r="D192" s="126">
        <v>74</v>
      </c>
      <c r="E192" s="127" t="s">
        <v>591</v>
      </c>
      <c r="F192" s="127" t="s">
        <v>592</v>
      </c>
      <c r="G192" s="127" t="s">
        <v>442</v>
      </c>
      <c r="H192" s="127" t="s">
        <v>443</v>
      </c>
      <c r="I192" s="127" t="s">
        <v>444</v>
      </c>
      <c r="J192" s="127" t="s">
        <v>445</v>
      </c>
      <c r="K192" s="127" t="s">
        <v>414</v>
      </c>
      <c r="L192" s="127" t="s">
        <v>446</v>
      </c>
    </row>
    <row r="193" spans="3:12">
      <c r="C193" s="125"/>
      <c r="D193" s="126">
        <v>75</v>
      </c>
      <c r="E193" s="127" t="s">
        <v>593</v>
      </c>
      <c r="F193" s="127" t="s">
        <v>594</v>
      </c>
      <c r="G193" s="127" t="s">
        <v>442</v>
      </c>
      <c r="H193" s="127" t="s">
        <v>443</v>
      </c>
      <c r="I193" s="127" t="s">
        <v>444</v>
      </c>
      <c r="J193" s="127" t="s">
        <v>445</v>
      </c>
      <c r="K193" s="127" t="s">
        <v>414</v>
      </c>
      <c r="L193" s="127" t="s">
        <v>446</v>
      </c>
    </row>
    <row r="194" spans="3:12">
      <c r="C194" s="125"/>
      <c r="D194" s="126">
        <v>76</v>
      </c>
      <c r="E194" s="127" t="s">
        <v>595</v>
      </c>
      <c r="F194" s="127" t="s">
        <v>596</v>
      </c>
      <c r="G194" s="127" t="s">
        <v>442</v>
      </c>
      <c r="H194" s="127" t="s">
        <v>443</v>
      </c>
      <c r="I194" s="127" t="s">
        <v>444</v>
      </c>
      <c r="J194" s="127" t="s">
        <v>445</v>
      </c>
      <c r="K194" s="127" t="s">
        <v>414</v>
      </c>
      <c r="L194" s="127" t="s">
        <v>446</v>
      </c>
    </row>
    <row r="195" spans="3:12">
      <c r="C195" s="125"/>
      <c r="D195" s="126">
        <v>77</v>
      </c>
      <c r="E195" s="127" t="s">
        <v>597</v>
      </c>
      <c r="F195" s="127" t="s">
        <v>598</v>
      </c>
      <c r="G195" s="127" t="s">
        <v>442</v>
      </c>
      <c r="H195" s="127" t="s">
        <v>443</v>
      </c>
      <c r="I195" s="127" t="s">
        <v>444</v>
      </c>
      <c r="J195" s="127" t="s">
        <v>445</v>
      </c>
      <c r="K195" s="127" t="s">
        <v>414</v>
      </c>
      <c r="L195" s="127" t="s">
        <v>446</v>
      </c>
    </row>
    <row r="196" spans="3:12">
      <c r="C196" s="125"/>
      <c r="D196" s="126">
        <v>78</v>
      </c>
      <c r="E196" s="127" t="s">
        <v>599</v>
      </c>
      <c r="F196" s="127" t="s">
        <v>600</v>
      </c>
      <c r="G196" s="127" t="s">
        <v>442</v>
      </c>
      <c r="H196" s="127" t="s">
        <v>443</v>
      </c>
      <c r="I196" s="127" t="s">
        <v>444</v>
      </c>
      <c r="J196" s="127" t="s">
        <v>445</v>
      </c>
      <c r="K196" s="127" t="s">
        <v>414</v>
      </c>
      <c r="L196" s="127" t="s">
        <v>446</v>
      </c>
    </row>
    <row r="197" spans="3:12">
      <c r="C197" s="125"/>
      <c r="D197" s="126">
        <v>79</v>
      </c>
      <c r="E197" s="127" t="s">
        <v>601</v>
      </c>
      <c r="F197" s="127" t="s">
        <v>602</v>
      </c>
      <c r="G197" s="127" t="s">
        <v>442</v>
      </c>
      <c r="H197" s="127" t="s">
        <v>443</v>
      </c>
      <c r="I197" s="127" t="s">
        <v>444</v>
      </c>
      <c r="J197" s="127" t="s">
        <v>445</v>
      </c>
      <c r="K197" s="127" t="s">
        <v>414</v>
      </c>
      <c r="L197" s="127" t="s">
        <v>446</v>
      </c>
    </row>
    <row r="198" spans="3:12">
      <c r="C198" s="125"/>
      <c r="D198" s="126">
        <v>80</v>
      </c>
      <c r="E198" s="127" t="s">
        <v>603</v>
      </c>
      <c r="F198" s="127" t="s">
        <v>604</v>
      </c>
      <c r="G198" s="127" t="s">
        <v>442</v>
      </c>
      <c r="H198" s="127" t="s">
        <v>443</v>
      </c>
      <c r="I198" s="127" t="s">
        <v>444</v>
      </c>
      <c r="J198" s="127" t="s">
        <v>445</v>
      </c>
      <c r="K198" s="127" t="s">
        <v>414</v>
      </c>
      <c r="L198" s="127" t="s">
        <v>446</v>
      </c>
    </row>
    <row r="199" spans="3:12">
      <c r="C199" s="125"/>
      <c r="D199" s="126">
        <v>81</v>
      </c>
      <c r="E199" s="127" t="s">
        <v>605</v>
      </c>
      <c r="F199" s="127" t="s">
        <v>606</v>
      </c>
      <c r="G199" s="127" t="s">
        <v>442</v>
      </c>
      <c r="H199" s="127" t="s">
        <v>443</v>
      </c>
      <c r="I199" s="127" t="s">
        <v>444</v>
      </c>
      <c r="J199" s="127" t="s">
        <v>445</v>
      </c>
      <c r="K199" s="127" t="s">
        <v>414</v>
      </c>
      <c r="L199" s="127" t="s">
        <v>446</v>
      </c>
    </row>
    <row r="200" spans="3:12">
      <c r="C200" s="125"/>
      <c r="D200" s="126">
        <v>82</v>
      </c>
      <c r="E200" s="127" t="s">
        <v>607</v>
      </c>
      <c r="F200" s="127" t="s">
        <v>608</v>
      </c>
      <c r="G200" s="127" t="s">
        <v>442</v>
      </c>
      <c r="H200" s="127" t="s">
        <v>443</v>
      </c>
      <c r="I200" s="127" t="s">
        <v>444</v>
      </c>
      <c r="J200" s="127" t="s">
        <v>445</v>
      </c>
      <c r="K200" s="127" t="s">
        <v>414</v>
      </c>
      <c r="L200" s="127" t="s">
        <v>446</v>
      </c>
    </row>
    <row r="201" spans="3:12">
      <c r="C201" s="125"/>
      <c r="D201" s="126">
        <v>83</v>
      </c>
      <c r="E201" s="127" t="s">
        <v>609</v>
      </c>
      <c r="F201" s="127" t="s">
        <v>610</v>
      </c>
      <c r="G201" s="127" t="s">
        <v>442</v>
      </c>
      <c r="H201" s="127" t="s">
        <v>443</v>
      </c>
      <c r="I201" s="127" t="s">
        <v>444</v>
      </c>
      <c r="J201" s="127" t="s">
        <v>445</v>
      </c>
      <c r="K201" s="127" t="s">
        <v>414</v>
      </c>
      <c r="L201" s="127" t="s">
        <v>446</v>
      </c>
    </row>
    <row r="202" spans="3:12">
      <c r="C202" s="125"/>
      <c r="D202" s="126">
        <v>84</v>
      </c>
      <c r="E202" s="127" t="s">
        <v>611</v>
      </c>
      <c r="F202" s="127" t="s">
        <v>612</v>
      </c>
      <c r="G202" s="127" t="s">
        <v>442</v>
      </c>
      <c r="H202" s="127" t="s">
        <v>443</v>
      </c>
      <c r="I202" s="127" t="s">
        <v>444</v>
      </c>
      <c r="J202" s="127" t="s">
        <v>445</v>
      </c>
      <c r="K202" s="127" t="s">
        <v>414</v>
      </c>
      <c r="L202" s="127" t="s">
        <v>446</v>
      </c>
    </row>
    <row r="203" spans="3:12">
      <c r="C203" s="125"/>
      <c r="D203" s="126">
        <v>85</v>
      </c>
      <c r="E203" s="127" t="s">
        <v>613</v>
      </c>
      <c r="F203" s="127" t="s">
        <v>614</v>
      </c>
      <c r="G203" s="127" t="s">
        <v>442</v>
      </c>
      <c r="H203" s="127" t="s">
        <v>443</v>
      </c>
      <c r="I203" s="127" t="s">
        <v>444</v>
      </c>
      <c r="J203" s="127" t="s">
        <v>445</v>
      </c>
      <c r="K203" s="127" t="s">
        <v>414</v>
      </c>
      <c r="L203" s="127" t="s">
        <v>446</v>
      </c>
    </row>
    <row r="204" spans="3:12">
      <c r="C204" s="125"/>
      <c r="D204" s="126">
        <v>86</v>
      </c>
      <c r="E204" s="127" t="s">
        <v>615</v>
      </c>
      <c r="F204" s="127" t="s">
        <v>616</v>
      </c>
      <c r="G204" s="127" t="s">
        <v>442</v>
      </c>
      <c r="H204" s="127" t="s">
        <v>443</v>
      </c>
      <c r="I204" s="127" t="s">
        <v>444</v>
      </c>
      <c r="J204" s="127" t="s">
        <v>445</v>
      </c>
      <c r="K204" s="127" t="s">
        <v>414</v>
      </c>
      <c r="L204" s="127" t="s">
        <v>446</v>
      </c>
    </row>
    <row r="205" spans="3:12">
      <c r="C205" s="125"/>
      <c r="D205" s="126">
        <v>87</v>
      </c>
      <c r="E205" s="127" t="s">
        <v>617</v>
      </c>
      <c r="F205" s="127" t="s">
        <v>618</v>
      </c>
      <c r="G205" s="127" t="s">
        <v>442</v>
      </c>
      <c r="H205" s="127" t="s">
        <v>443</v>
      </c>
      <c r="I205" s="127" t="s">
        <v>444</v>
      </c>
      <c r="J205" s="127" t="s">
        <v>445</v>
      </c>
      <c r="K205" s="127" t="s">
        <v>414</v>
      </c>
      <c r="L205" s="127" t="s">
        <v>446</v>
      </c>
    </row>
    <row r="206" spans="3:12">
      <c r="C206" s="125"/>
      <c r="D206" s="126">
        <v>88</v>
      </c>
      <c r="E206" s="127" t="s">
        <v>619</v>
      </c>
      <c r="F206" s="127" t="s">
        <v>620</v>
      </c>
      <c r="G206" s="127" t="s">
        <v>442</v>
      </c>
      <c r="H206" s="127" t="s">
        <v>443</v>
      </c>
      <c r="I206" s="127" t="s">
        <v>444</v>
      </c>
      <c r="J206" s="127" t="s">
        <v>445</v>
      </c>
      <c r="K206" s="127" t="s">
        <v>414</v>
      </c>
      <c r="L206" s="127" t="s">
        <v>446</v>
      </c>
    </row>
    <row r="207" spans="3:12">
      <c r="C207" s="125"/>
      <c r="D207" s="126">
        <v>89</v>
      </c>
      <c r="E207" s="127" t="s">
        <v>621</v>
      </c>
      <c r="F207" s="127" t="s">
        <v>622</v>
      </c>
      <c r="G207" s="127" t="s">
        <v>442</v>
      </c>
      <c r="H207" s="127" t="s">
        <v>443</v>
      </c>
      <c r="I207" s="127" t="s">
        <v>444</v>
      </c>
      <c r="J207" s="127" t="s">
        <v>445</v>
      </c>
      <c r="K207" s="127" t="s">
        <v>414</v>
      </c>
      <c r="L207" s="127" t="s">
        <v>446</v>
      </c>
    </row>
    <row r="208" spans="3:12">
      <c r="C208" s="125"/>
      <c r="D208" s="126">
        <v>90</v>
      </c>
      <c r="E208" s="127" t="s">
        <v>623</v>
      </c>
      <c r="F208" s="127" t="s">
        <v>624</v>
      </c>
      <c r="G208" s="127" t="s">
        <v>442</v>
      </c>
      <c r="H208" s="127" t="s">
        <v>443</v>
      </c>
      <c r="I208" s="127" t="s">
        <v>444</v>
      </c>
      <c r="J208" s="127" t="s">
        <v>445</v>
      </c>
      <c r="K208" s="127" t="s">
        <v>414</v>
      </c>
      <c r="L208" s="127" t="s">
        <v>446</v>
      </c>
    </row>
    <row r="209" spans="3:12">
      <c r="C209" s="125"/>
      <c r="D209" s="126">
        <v>91</v>
      </c>
      <c r="E209" s="127" t="s">
        <v>625</v>
      </c>
      <c r="F209" s="127" t="s">
        <v>626</v>
      </c>
      <c r="G209" s="127" t="s">
        <v>442</v>
      </c>
      <c r="H209" s="127" t="s">
        <v>443</v>
      </c>
      <c r="I209" s="127" t="s">
        <v>444</v>
      </c>
      <c r="J209" s="127" t="s">
        <v>445</v>
      </c>
      <c r="K209" s="127" t="s">
        <v>414</v>
      </c>
      <c r="L209" s="127" t="s">
        <v>446</v>
      </c>
    </row>
    <row r="210" spans="3:12">
      <c r="C210" s="125"/>
      <c r="D210" s="126">
        <v>92</v>
      </c>
      <c r="E210" s="127" t="s">
        <v>627</v>
      </c>
      <c r="F210" s="127" t="s">
        <v>628</v>
      </c>
      <c r="G210" s="127" t="s">
        <v>442</v>
      </c>
      <c r="H210" s="127" t="s">
        <v>443</v>
      </c>
      <c r="I210" s="127" t="s">
        <v>444</v>
      </c>
      <c r="J210" s="127" t="s">
        <v>445</v>
      </c>
      <c r="K210" s="127" t="s">
        <v>414</v>
      </c>
      <c r="L210" s="127" t="s">
        <v>446</v>
      </c>
    </row>
    <row r="211" spans="3:12">
      <c r="C211" s="125"/>
      <c r="D211" s="126">
        <v>93</v>
      </c>
      <c r="E211" s="127" t="s">
        <v>629</v>
      </c>
      <c r="F211" s="127" t="s">
        <v>630</v>
      </c>
      <c r="G211" s="127" t="s">
        <v>442</v>
      </c>
      <c r="H211" s="127" t="s">
        <v>443</v>
      </c>
      <c r="I211" s="127" t="s">
        <v>444</v>
      </c>
      <c r="J211" s="127" t="s">
        <v>445</v>
      </c>
      <c r="K211" s="127" t="s">
        <v>414</v>
      </c>
      <c r="L211" s="127" t="s">
        <v>446</v>
      </c>
    </row>
    <row r="212" spans="3:12">
      <c r="C212" s="125"/>
      <c r="D212" s="126">
        <v>94</v>
      </c>
      <c r="E212" s="127" t="s">
        <v>631</v>
      </c>
      <c r="F212" s="127" t="s">
        <v>632</v>
      </c>
      <c r="G212" s="127" t="s">
        <v>442</v>
      </c>
      <c r="H212" s="127" t="s">
        <v>443</v>
      </c>
      <c r="I212" s="127" t="s">
        <v>444</v>
      </c>
      <c r="J212" s="127" t="s">
        <v>445</v>
      </c>
      <c r="K212" s="127" t="s">
        <v>414</v>
      </c>
      <c r="L212" s="127" t="s">
        <v>446</v>
      </c>
    </row>
    <row r="213" spans="3:12">
      <c r="C213" s="125"/>
      <c r="D213" s="126">
        <v>95</v>
      </c>
      <c r="E213" s="127" t="s">
        <v>633</v>
      </c>
      <c r="F213" s="127" t="s">
        <v>634</v>
      </c>
      <c r="G213" s="127" t="s">
        <v>442</v>
      </c>
      <c r="H213" s="127" t="s">
        <v>443</v>
      </c>
      <c r="I213" s="127" t="s">
        <v>444</v>
      </c>
      <c r="J213" s="127" t="s">
        <v>445</v>
      </c>
      <c r="K213" s="127" t="s">
        <v>414</v>
      </c>
      <c r="L213" s="127" t="s">
        <v>446</v>
      </c>
    </row>
    <row r="214" spans="3:12">
      <c r="C214" s="125"/>
      <c r="D214" s="126">
        <v>96</v>
      </c>
      <c r="E214" s="127" t="s">
        <v>635</v>
      </c>
      <c r="F214" s="127" t="s">
        <v>636</v>
      </c>
      <c r="G214" s="127" t="s">
        <v>442</v>
      </c>
      <c r="H214" s="127" t="s">
        <v>443</v>
      </c>
      <c r="I214" s="127" t="s">
        <v>444</v>
      </c>
      <c r="J214" s="127" t="s">
        <v>445</v>
      </c>
      <c r="K214" s="127" t="s">
        <v>414</v>
      </c>
      <c r="L214" s="127" t="s">
        <v>446</v>
      </c>
    </row>
    <row r="215" spans="3:12">
      <c r="C215" s="125"/>
      <c r="D215" s="126">
        <v>97</v>
      </c>
      <c r="E215" s="127" t="s">
        <v>637</v>
      </c>
      <c r="F215" s="127" t="s">
        <v>638</v>
      </c>
      <c r="G215" s="127" t="s">
        <v>442</v>
      </c>
      <c r="H215" s="127" t="s">
        <v>443</v>
      </c>
      <c r="I215" s="127" t="s">
        <v>444</v>
      </c>
      <c r="J215" s="127" t="s">
        <v>445</v>
      </c>
      <c r="K215" s="127" t="s">
        <v>414</v>
      </c>
      <c r="L215" s="127" t="s">
        <v>446</v>
      </c>
    </row>
    <row r="216" spans="3:12">
      <c r="C216" s="125"/>
      <c r="D216" s="126">
        <v>98</v>
      </c>
      <c r="E216" s="127" t="s">
        <v>639</v>
      </c>
      <c r="F216" s="127" t="s">
        <v>640</v>
      </c>
      <c r="G216" s="127" t="s">
        <v>442</v>
      </c>
      <c r="H216" s="127" t="s">
        <v>443</v>
      </c>
      <c r="I216" s="127" t="s">
        <v>444</v>
      </c>
      <c r="J216" s="127" t="s">
        <v>445</v>
      </c>
      <c r="K216" s="127" t="s">
        <v>414</v>
      </c>
      <c r="L216" s="127" t="s">
        <v>446</v>
      </c>
    </row>
    <row r="217" spans="3:12">
      <c r="C217" s="125"/>
      <c r="D217" s="126">
        <v>99</v>
      </c>
      <c r="E217" s="127" t="s">
        <v>641</v>
      </c>
      <c r="F217" s="127" t="s">
        <v>642</v>
      </c>
      <c r="G217" s="127" t="s">
        <v>442</v>
      </c>
      <c r="H217" s="127" t="s">
        <v>443</v>
      </c>
      <c r="I217" s="127" t="s">
        <v>444</v>
      </c>
      <c r="J217" s="127" t="s">
        <v>445</v>
      </c>
      <c r="K217" s="127" t="s">
        <v>414</v>
      </c>
      <c r="L217" s="127" t="s">
        <v>446</v>
      </c>
    </row>
    <row r="218" spans="3:12">
      <c r="C218" s="125"/>
      <c r="D218" s="126">
        <v>100</v>
      </c>
      <c r="E218" s="127" t="s">
        <v>643</v>
      </c>
      <c r="F218" s="127" t="s">
        <v>644</v>
      </c>
      <c r="G218" s="127" t="s">
        <v>442</v>
      </c>
      <c r="H218" s="127" t="s">
        <v>443</v>
      </c>
      <c r="I218" s="127" t="s">
        <v>444</v>
      </c>
      <c r="J218" s="127" t="s">
        <v>445</v>
      </c>
      <c r="K218" s="127" t="s">
        <v>414</v>
      </c>
      <c r="L218" s="127" t="s">
        <v>446</v>
      </c>
    </row>
    <row r="219" spans="3:12">
      <c r="C219" s="125"/>
      <c r="D219" s="126">
        <v>101</v>
      </c>
      <c r="E219" s="127" t="s">
        <v>645</v>
      </c>
      <c r="F219" s="127" t="s">
        <v>646</v>
      </c>
      <c r="G219" s="127" t="s">
        <v>442</v>
      </c>
      <c r="H219" s="127" t="s">
        <v>443</v>
      </c>
      <c r="I219" s="127" t="s">
        <v>444</v>
      </c>
      <c r="J219" s="127" t="s">
        <v>445</v>
      </c>
      <c r="K219" s="127" t="s">
        <v>414</v>
      </c>
      <c r="L219" s="127" t="s">
        <v>446</v>
      </c>
    </row>
    <row r="220" spans="3:12">
      <c r="C220" s="125"/>
      <c r="D220" s="126">
        <v>102</v>
      </c>
      <c r="E220" s="127" t="s">
        <v>647</v>
      </c>
      <c r="F220" s="127" t="s">
        <v>648</v>
      </c>
      <c r="G220" s="127" t="s">
        <v>442</v>
      </c>
      <c r="H220" s="127" t="s">
        <v>443</v>
      </c>
      <c r="I220" s="127" t="s">
        <v>444</v>
      </c>
      <c r="J220" s="127" t="s">
        <v>445</v>
      </c>
      <c r="K220" s="127" t="s">
        <v>414</v>
      </c>
      <c r="L220" s="127" t="s">
        <v>446</v>
      </c>
    </row>
    <row r="221" spans="3:12">
      <c r="C221" s="125"/>
      <c r="D221" s="126">
        <v>103</v>
      </c>
      <c r="E221" s="127" t="s">
        <v>649</v>
      </c>
      <c r="F221" s="127" t="s">
        <v>650</v>
      </c>
      <c r="G221" s="127" t="s">
        <v>442</v>
      </c>
      <c r="H221" s="127" t="s">
        <v>443</v>
      </c>
      <c r="I221" s="127" t="s">
        <v>444</v>
      </c>
      <c r="J221" s="127" t="s">
        <v>445</v>
      </c>
      <c r="K221" s="127" t="s">
        <v>414</v>
      </c>
      <c r="L221" s="127" t="s">
        <v>446</v>
      </c>
    </row>
    <row r="222" spans="3:12">
      <c r="C222" s="125"/>
      <c r="D222" s="126">
        <v>104</v>
      </c>
      <c r="E222" s="127" t="s">
        <v>651</v>
      </c>
      <c r="F222" s="127" t="s">
        <v>652</v>
      </c>
      <c r="G222" s="127" t="s">
        <v>442</v>
      </c>
      <c r="H222" s="127" t="s">
        <v>443</v>
      </c>
      <c r="I222" s="127" t="s">
        <v>444</v>
      </c>
      <c r="J222" s="127" t="s">
        <v>445</v>
      </c>
      <c r="K222" s="127" t="s">
        <v>414</v>
      </c>
      <c r="L222" s="127" t="s">
        <v>446</v>
      </c>
    </row>
    <row r="223" spans="3:12">
      <c r="C223" s="125"/>
      <c r="D223" s="126">
        <v>105</v>
      </c>
      <c r="E223" s="127" t="s">
        <v>653</v>
      </c>
      <c r="F223" s="127" t="s">
        <v>654</v>
      </c>
      <c r="G223" s="127" t="s">
        <v>442</v>
      </c>
      <c r="H223" s="127" t="s">
        <v>443</v>
      </c>
      <c r="I223" s="127" t="s">
        <v>444</v>
      </c>
      <c r="J223" s="127" t="s">
        <v>445</v>
      </c>
      <c r="K223" s="127" t="s">
        <v>414</v>
      </c>
      <c r="L223" s="127" t="s">
        <v>446</v>
      </c>
    </row>
    <row r="224" spans="3:12">
      <c r="C224" s="125"/>
      <c r="D224" s="126">
        <v>106</v>
      </c>
      <c r="E224" s="127" t="s">
        <v>655</v>
      </c>
      <c r="F224" s="127" t="s">
        <v>656</v>
      </c>
      <c r="G224" s="127" t="s">
        <v>442</v>
      </c>
      <c r="H224" s="127" t="s">
        <v>443</v>
      </c>
      <c r="I224" s="127" t="s">
        <v>444</v>
      </c>
      <c r="J224" s="127" t="s">
        <v>445</v>
      </c>
      <c r="K224" s="127" t="s">
        <v>414</v>
      </c>
      <c r="L224" s="127" t="s">
        <v>446</v>
      </c>
    </row>
    <row r="225" spans="3:12">
      <c r="C225" s="125"/>
      <c r="D225" s="126">
        <v>107</v>
      </c>
      <c r="E225" s="127" t="s">
        <v>657</v>
      </c>
      <c r="F225" s="127" t="s">
        <v>658</v>
      </c>
      <c r="G225" s="127" t="s">
        <v>442</v>
      </c>
      <c r="H225" s="127" t="s">
        <v>659</v>
      </c>
      <c r="I225" s="127" t="s">
        <v>444</v>
      </c>
      <c r="J225" s="127" t="s">
        <v>445</v>
      </c>
      <c r="K225" s="127" t="s">
        <v>414</v>
      </c>
      <c r="L225" s="127" t="s">
        <v>446</v>
      </c>
    </row>
    <row r="226" spans="3:12">
      <c r="C226" s="125"/>
      <c r="D226" s="126">
        <v>108</v>
      </c>
      <c r="E226" s="127" t="s">
        <v>660</v>
      </c>
      <c r="F226" s="127" t="s">
        <v>661</v>
      </c>
      <c r="G226" s="127" t="s">
        <v>442</v>
      </c>
      <c r="H226" s="127" t="s">
        <v>659</v>
      </c>
      <c r="I226" s="127" t="s">
        <v>444</v>
      </c>
      <c r="J226" s="127" t="s">
        <v>445</v>
      </c>
      <c r="K226" s="127" t="s">
        <v>414</v>
      </c>
      <c r="L226" s="127" t="s">
        <v>446</v>
      </c>
    </row>
    <row r="227" spans="3:12">
      <c r="C227" s="125"/>
      <c r="D227" s="126">
        <v>109</v>
      </c>
      <c r="E227" s="127" t="s">
        <v>662</v>
      </c>
      <c r="F227" s="127" t="s">
        <v>663</v>
      </c>
      <c r="G227" s="127" t="s">
        <v>442</v>
      </c>
      <c r="H227" s="127" t="s">
        <v>659</v>
      </c>
      <c r="I227" s="127" t="s">
        <v>444</v>
      </c>
      <c r="J227" s="127" t="s">
        <v>445</v>
      </c>
      <c r="K227" s="127" t="s">
        <v>414</v>
      </c>
      <c r="L227" s="127" t="s">
        <v>446</v>
      </c>
    </row>
    <row r="228" spans="3:12">
      <c r="C228" s="125"/>
      <c r="D228" s="126">
        <v>110</v>
      </c>
      <c r="E228" s="127" t="s">
        <v>664</v>
      </c>
      <c r="F228" s="127" t="s">
        <v>665</v>
      </c>
      <c r="G228" s="127" t="s">
        <v>442</v>
      </c>
      <c r="H228" s="127" t="s">
        <v>659</v>
      </c>
      <c r="I228" s="127" t="s">
        <v>444</v>
      </c>
      <c r="J228" s="127" t="s">
        <v>445</v>
      </c>
      <c r="K228" s="127" t="s">
        <v>414</v>
      </c>
      <c r="L228" s="127" t="s">
        <v>446</v>
      </c>
    </row>
    <row r="229" spans="3:12">
      <c r="C229" s="125"/>
      <c r="D229" s="126">
        <v>111</v>
      </c>
      <c r="E229" s="127" t="s">
        <v>666</v>
      </c>
      <c r="F229" s="127" t="s">
        <v>667</v>
      </c>
      <c r="G229" s="127" t="s">
        <v>442</v>
      </c>
      <c r="H229" s="127" t="s">
        <v>659</v>
      </c>
      <c r="I229" s="127" t="s">
        <v>444</v>
      </c>
      <c r="J229" s="127" t="s">
        <v>445</v>
      </c>
      <c r="K229" s="127" t="s">
        <v>414</v>
      </c>
      <c r="L229" s="127" t="s">
        <v>446</v>
      </c>
    </row>
    <row r="230" spans="3:12">
      <c r="C230" s="125"/>
      <c r="D230" s="126">
        <v>112</v>
      </c>
      <c r="E230" s="127" t="s">
        <v>668</v>
      </c>
      <c r="F230" s="127" t="s">
        <v>669</v>
      </c>
      <c r="G230" s="127" t="s">
        <v>442</v>
      </c>
      <c r="H230" s="127" t="s">
        <v>659</v>
      </c>
      <c r="I230" s="127" t="s">
        <v>444</v>
      </c>
      <c r="J230" s="127" t="s">
        <v>445</v>
      </c>
      <c r="K230" s="127" t="s">
        <v>414</v>
      </c>
      <c r="L230" s="127" t="s">
        <v>446</v>
      </c>
    </row>
    <row r="231" spans="3:12">
      <c r="C231" s="125"/>
      <c r="D231" s="126">
        <v>113</v>
      </c>
      <c r="E231" s="127" t="s">
        <v>670</v>
      </c>
      <c r="F231" s="127" t="s">
        <v>671</v>
      </c>
      <c r="G231" s="127" t="s">
        <v>442</v>
      </c>
      <c r="H231" s="127" t="s">
        <v>659</v>
      </c>
      <c r="I231" s="127" t="s">
        <v>444</v>
      </c>
      <c r="J231" s="127" t="s">
        <v>445</v>
      </c>
      <c r="K231" s="127" t="s">
        <v>414</v>
      </c>
      <c r="L231" s="127" t="s">
        <v>446</v>
      </c>
    </row>
    <row r="232" spans="3:12">
      <c r="C232" s="125"/>
      <c r="D232" s="126">
        <v>114</v>
      </c>
      <c r="E232" s="127" t="s">
        <v>672</v>
      </c>
      <c r="F232" s="127" t="s">
        <v>673</v>
      </c>
      <c r="G232" s="127" t="s">
        <v>442</v>
      </c>
      <c r="H232" s="127" t="s">
        <v>659</v>
      </c>
      <c r="I232" s="127" t="s">
        <v>444</v>
      </c>
      <c r="J232" s="127" t="s">
        <v>445</v>
      </c>
      <c r="K232" s="127" t="s">
        <v>414</v>
      </c>
      <c r="L232" s="127" t="s">
        <v>446</v>
      </c>
    </row>
    <row r="233" spans="3:12">
      <c r="C233" s="125"/>
      <c r="D233" s="126">
        <v>115</v>
      </c>
      <c r="E233" s="127" t="s">
        <v>674</v>
      </c>
      <c r="F233" s="127" t="s">
        <v>675</v>
      </c>
      <c r="G233" s="127" t="s">
        <v>442</v>
      </c>
      <c r="H233" s="127" t="s">
        <v>659</v>
      </c>
      <c r="I233" s="127" t="s">
        <v>444</v>
      </c>
      <c r="J233" s="127" t="s">
        <v>445</v>
      </c>
      <c r="K233" s="127" t="s">
        <v>414</v>
      </c>
      <c r="L233" s="127" t="s">
        <v>446</v>
      </c>
    </row>
    <row r="234" spans="3:12">
      <c r="C234" s="125"/>
      <c r="D234" s="126">
        <v>116</v>
      </c>
      <c r="E234" s="127" t="s">
        <v>676</v>
      </c>
      <c r="F234" s="127" t="s">
        <v>677</v>
      </c>
      <c r="G234" s="127" t="s">
        <v>442</v>
      </c>
      <c r="H234" s="127" t="s">
        <v>659</v>
      </c>
      <c r="I234" s="127" t="s">
        <v>444</v>
      </c>
      <c r="J234" s="127" t="s">
        <v>445</v>
      </c>
      <c r="K234" s="127" t="s">
        <v>414</v>
      </c>
      <c r="L234" s="127" t="s">
        <v>446</v>
      </c>
    </row>
    <row r="235" spans="3:12">
      <c r="C235" s="125"/>
      <c r="D235" s="126">
        <v>117</v>
      </c>
      <c r="E235" s="127" t="s">
        <v>678</v>
      </c>
      <c r="F235" s="127" t="s">
        <v>679</v>
      </c>
      <c r="G235" s="127" t="s">
        <v>442</v>
      </c>
      <c r="H235" s="127" t="s">
        <v>659</v>
      </c>
      <c r="I235" s="127" t="s">
        <v>444</v>
      </c>
      <c r="J235" s="127" t="s">
        <v>445</v>
      </c>
      <c r="K235" s="127" t="s">
        <v>414</v>
      </c>
      <c r="L235" s="127" t="s">
        <v>446</v>
      </c>
    </row>
    <row r="236" spans="3:12">
      <c r="C236" s="125"/>
      <c r="D236" s="126">
        <v>118</v>
      </c>
      <c r="E236" s="127" t="s">
        <v>680</v>
      </c>
      <c r="F236" s="127" t="s">
        <v>681</v>
      </c>
      <c r="G236" s="127" t="s">
        <v>442</v>
      </c>
      <c r="H236" s="127" t="s">
        <v>659</v>
      </c>
      <c r="I236" s="127" t="s">
        <v>444</v>
      </c>
      <c r="J236" s="127" t="s">
        <v>445</v>
      </c>
      <c r="K236" s="127" t="s">
        <v>414</v>
      </c>
      <c r="L236" s="127" t="s">
        <v>446</v>
      </c>
    </row>
    <row r="237" spans="3:12">
      <c r="C237" s="125"/>
      <c r="D237" s="126">
        <v>119</v>
      </c>
      <c r="E237" s="127" t="s">
        <v>682</v>
      </c>
      <c r="F237" s="127" t="s">
        <v>683</v>
      </c>
      <c r="G237" s="127" t="s">
        <v>442</v>
      </c>
      <c r="H237" s="127" t="s">
        <v>659</v>
      </c>
      <c r="I237" s="127" t="s">
        <v>444</v>
      </c>
      <c r="J237" s="127" t="s">
        <v>445</v>
      </c>
      <c r="K237" s="127" t="s">
        <v>414</v>
      </c>
      <c r="L237" s="127" t="s">
        <v>446</v>
      </c>
    </row>
    <row r="238" spans="3:12">
      <c r="C238" s="125"/>
      <c r="D238" s="126">
        <v>120</v>
      </c>
      <c r="E238" s="127" t="s">
        <v>684</v>
      </c>
      <c r="F238" s="127" t="s">
        <v>685</v>
      </c>
      <c r="G238" s="127" t="s">
        <v>442</v>
      </c>
      <c r="H238" s="127" t="s">
        <v>659</v>
      </c>
      <c r="I238" s="127" t="s">
        <v>444</v>
      </c>
      <c r="J238" s="127" t="s">
        <v>445</v>
      </c>
      <c r="K238" s="127" t="s">
        <v>414</v>
      </c>
      <c r="L238" s="127" t="s">
        <v>446</v>
      </c>
    </row>
    <row r="239" spans="3:12">
      <c r="C239" s="125"/>
      <c r="D239" s="126">
        <v>121</v>
      </c>
      <c r="E239" s="127" t="s">
        <v>686</v>
      </c>
      <c r="F239" s="127" t="s">
        <v>687</v>
      </c>
      <c r="G239" s="127" t="s">
        <v>442</v>
      </c>
      <c r="H239" s="127" t="s">
        <v>659</v>
      </c>
      <c r="I239" s="127" t="s">
        <v>444</v>
      </c>
      <c r="J239" s="127" t="s">
        <v>445</v>
      </c>
      <c r="K239" s="127" t="s">
        <v>414</v>
      </c>
      <c r="L239" s="127" t="s">
        <v>446</v>
      </c>
    </row>
    <row r="240" spans="3:12">
      <c r="C240" s="125"/>
      <c r="D240" s="126">
        <v>122</v>
      </c>
      <c r="E240" s="127" t="s">
        <v>688</v>
      </c>
      <c r="F240" s="127" t="s">
        <v>689</v>
      </c>
      <c r="G240" s="127" t="s">
        <v>442</v>
      </c>
      <c r="H240" s="127" t="s">
        <v>659</v>
      </c>
      <c r="I240" s="127" t="s">
        <v>444</v>
      </c>
      <c r="J240" s="127" t="s">
        <v>445</v>
      </c>
      <c r="K240" s="127" t="s">
        <v>414</v>
      </c>
      <c r="L240" s="127" t="s">
        <v>446</v>
      </c>
    </row>
    <row r="241" spans="3:12">
      <c r="C241" s="125"/>
      <c r="D241" s="126">
        <v>123</v>
      </c>
      <c r="E241" s="127" t="s">
        <v>690</v>
      </c>
      <c r="F241" s="127" t="s">
        <v>691</v>
      </c>
      <c r="G241" s="127" t="s">
        <v>442</v>
      </c>
      <c r="H241" s="127" t="s">
        <v>659</v>
      </c>
      <c r="I241" s="127" t="s">
        <v>444</v>
      </c>
      <c r="J241" s="127" t="s">
        <v>445</v>
      </c>
      <c r="K241" s="127" t="s">
        <v>414</v>
      </c>
      <c r="L241" s="127" t="s">
        <v>446</v>
      </c>
    </row>
    <row r="242" spans="3:12">
      <c r="C242" s="125"/>
      <c r="D242" s="126">
        <v>124</v>
      </c>
      <c r="E242" s="127" t="s">
        <v>692</v>
      </c>
      <c r="F242" s="127" t="s">
        <v>693</v>
      </c>
      <c r="G242" s="127" t="s">
        <v>442</v>
      </c>
      <c r="H242" s="127" t="s">
        <v>659</v>
      </c>
      <c r="I242" s="127" t="s">
        <v>444</v>
      </c>
      <c r="J242" s="127" t="s">
        <v>445</v>
      </c>
      <c r="K242" s="127" t="s">
        <v>414</v>
      </c>
      <c r="L242" s="127" t="s">
        <v>446</v>
      </c>
    </row>
    <row r="243" spans="3:12">
      <c r="C243" s="125"/>
      <c r="D243" s="126">
        <v>125</v>
      </c>
      <c r="E243" s="127" t="s">
        <v>694</v>
      </c>
      <c r="F243" s="127" t="s">
        <v>695</v>
      </c>
      <c r="G243" s="127" t="s">
        <v>442</v>
      </c>
      <c r="H243" s="127" t="s">
        <v>659</v>
      </c>
      <c r="I243" s="127" t="s">
        <v>444</v>
      </c>
      <c r="J243" s="127" t="s">
        <v>445</v>
      </c>
      <c r="K243" s="127" t="s">
        <v>414</v>
      </c>
      <c r="L243" s="127" t="s">
        <v>446</v>
      </c>
    </row>
    <row r="244" spans="3:12">
      <c r="C244" s="125"/>
      <c r="D244" s="126">
        <v>126</v>
      </c>
      <c r="E244" s="127" t="s">
        <v>696</v>
      </c>
      <c r="F244" s="127" t="s">
        <v>697</v>
      </c>
      <c r="G244" s="127" t="s">
        <v>442</v>
      </c>
      <c r="H244" s="127" t="s">
        <v>659</v>
      </c>
      <c r="I244" s="127" t="s">
        <v>444</v>
      </c>
      <c r="J244" s="127" t="s">
        <v>445</v>
      </c>
      <c r="K244" s="127" t="s">
        <v>414</v>
      </c>
      <c r="L244" s="127" t="s">
        <v>446</v>
      </c>
    </row>
    <row r="245" spans="3:12">
      <c r="C245" s="125"/>
      <c r="D245" s="126">
        <v>127</v>
      </c>
      <c r="E245" s="127" t="s">
        <v>698</v>
      </c>
      <c r="F245" s="127" t="s">
        <v>699</v>
      </c>
      <c r="G245" s="127" t="s">
        <v>442</v>
      </c>
      <c r="H245" s="127" t="s">
        <v>659</v>
      </c>
      <c r="I245" s="127" t="s">
        <v>444</v>
      </c>
      <c r="J245" s="127" t="s">
        <v>445</v>
      </c>
      <c r="K245" s="127" t="s">
        <v>414</v>
      </c>
      <c r="L245" s="127" t="s">
        <v>446</v>
      </c>
    </row>
    <row r="246" spans="3:12">
      <c r="C246" s="125"/>
      <c r="D246" s="126">
        <v>128</v>
      </c>
      <c r="E246" s="127" t="s">
        <v>700</v>
      </c>
      <c r="F246" s="127" t="s">
        <v>701</v>
      </c>
      <c r="G246" s="127" t="s">
        <v>442</v>
      </c>
      <c r="H246" s="127" t="s">
        <v>659</v>
      </c>
      <c r="I246" s="127" t="s">
        <v>444</v>
      </c>
      <c r="J246" s="127" t="s">
        <v>445</v>
      </c>
      <c r="K246" s="127" t="s">
        <v>414</v>
      </c>
      <c r="L246" s="127" t="s">
        <v>446</v>
      </c>
    </row>
    <row r="247" spans="3:12">
      <c r="C247" s="125"/>
      <c r="D247" s="126">
        <v>129</v>
      </c>
      <c r="E247" s="127" t="s">
        <v>702</v>
      </c>
      <c r="F247" s="127" t="s">
        <v>703</v>
      </c>
      <c r="G247" s="127" t="s">
        <v>442</v>
      </c>
      <c r="H247" s="127" t="s">
        <v>659</v>
      </c>
      <c r="I247" s="127" t="s">
        <v>444</v>
      </c>
      <c r="J247" s="127" t="s">
        <v>445</v>
      </c>
      <c r="K247" s="127" t="s">
        <v>414</v>
      </c>
      <c r="L247" s="127" t="s">
        <v>446</v>
      </c>
    </row>
    <row r="248" spans="3:12">
      <c r="C248" s="125"/>
      <c r="D248" s="126">
        <v>130</v>
      </c>
      <c r="E248" s="127" t="s">
        <v>704</v>
      </c>
      <c r="F248" s="127" t="s">
        <v>705</v>
      </c>
      <c r="G248" s="127" t="s">
        <v>442</v>
      </c>
      <c r="H248" s="127" t="s">
        <v>659</v>
      </c>
      <c r="I248" s="127" t="s">
        <v>444</v>
      </c>
      <c r="J248" s="127" t="s">
        <v>445</v>
      </c>
      <c r="K248" s="127" t="s">
        <v>414</v>
      </c>
      <c r="L248" s="127" t="s">
        <v>446</v>
      </c>
    </row>
    <row r="249" spans="3:12">
      <c r="C249" s="125"/>
      <c r="D249" s="126">
        <v>131</v>
      </c>
      <c r="E249" s="127" t="s">
        <v>706</v>
      </c>
      <c r="F249" s="127" t="s">
        <v>707</v>
      </c>
      <c r="G249" s="127" t="s">
        <v>442</v>
      </c>
      <c r="H249" s="127" t="s">
        <v>659</v>
      </c>
      <c r="I249" s="127" t="s">
        <v>444</v>
      </c>
      <c r="J249" s="127" t="s">
        <v>445</v>
      </c>
      <c r="K249" s="127" t="s">
        <v>414</v>
      </c>
      <c r="L249" s="127" t="s">
        <v>446</v>
      </c>
    </row>
    <row r="250" spans="3:12">
      <c r="C250" s="125"/>
      <c r="D250" s="126">
        <v>132</v>
      </c>
      <c r="E250" s="127" t="s">
        <v>708</v>
      </c>
      <c r="F250" s="127" t="s">
        <v>709</v>
      </c>
      <c r="G250" s="127" t="s">
        <v>442</v>
      </c>
      <c r="H250" s="127" t="s">
        <v>659</v>
      </c>
      <c r="I250" s="127" t="s">
        <v>444</v>
      </c>
      <c r="J250" s="127" t="s">
        <v>445</v>
      </c>
      <c r="K250" s="127" t="s">
        <v>414</v>
      </c>
      <c r="L250" s="127" t="s">
        <v>446</v>
      </c>
    </row>
    <row r="251" spans="3:12">
      <c r="C251" s="125"/>
      <c r="D251" s="126">
        <v>133</v>
      </c>
      <c r="E251" s="127" t="s">
        <v>710</v>
      </c>
      <c r="F251" s="127" t="s">
        <v>711</v>
      </c>
      <c r="G251" s="127" t="s">
        <v>442</v>
      </c>
      <c r="H251" s="127" t="s">
        <v>659</v>
      </c>
      <c r="I251" s="127" t="s">
        <v>444</v>
      </c>
      <c r="J251" s="127" t="s">
        <v>445</v>
      </c>
      <c r="K251" s="127" t="s">
        <v>414</v>
      </c>
      <c r="L251" s="127" t="s">
        <v>446</v>
      </c>
    </row>
    <row r="252" spans="3:12">
      <c r="C252" s="125"/>
      <c r="D252" s="126">
        <v>134</v>
      </c>
      <c r="E252" s="127" t="s">
        <v>712</v>
      </c>
      <c r="F252" s="127" t="s">
        <v>713</v>
      </c>
      <c r="G252" s="127" t="s">
        <v>442</v>
      </c>
      <c r="H252" s="127" t="s">
        <v>659</v>
      </c>
      <c r="I252" s="127" t="s">
        <v>444</v>
      </c>
      <c r="J252" s="127" t="s">
        <v>445</v>
      </c>
      <c r="K252" s="127" t="s">
        <v>414</v>
      </c>
      <c r="L252" s="127" t="s">
        <v>446</v>
      </c>
    </row>
    <row r="253" spans="3:12">
      <c r="C253" s="125"/>
      <c r="D253" s="126">
        <v>135</v>
      </c>
      <c r="E253" s="127" t="s">
        <v>714</v>
      </c>
      <c r="F253" s="127" t="s">
        <v>715</v>
      </c>
      <c r="G253" s="127" t="s">
        <v>442</v>
      </c>
      <c r="H253" s="127" t="s">
        <v>659</v>
      </c>
      <c r="I253" s="127" t="s">
        <v>444</v>
      </c>
      <c r="J253" s="127" t="s">
        <v>445</v>
      </c>
      <c r="K253" s="127" t="s">
        <v>414</v>
      </c>
      <c r="L253" s="127" t="s">
        <v>446</v>
      </c>
    </row>
    <row r="254" spans="3:12">
      <c r="C254" s="125"/>
      <c r="D254" s="126">
        <v>136</v>
      </c>
      <c r="E254" s="127" t="s">
        <v>716</v>
      </c>
      <c r="F254" s="127" t="s">
        <v>717</v>
      </c>
      <c r="G254" s="127" t="s">
        <v>442</v>
      </c>
      <c r="H254" s="127" t="s">
        <v>659</v>
      </c>
      <c r="I254" s="127" t="s">
        <v>444</v>
      </c>
      <c r="J254" s="127" t="s">
        <v>445</v>
      </c>
      <c r="K254" s="127" t="s">
        <v>414</v>
      </c>
      <c r="L254" s="127" t="s">
        <v>446</v>
      </c>
    </row>
    <row r="255" spans="3:12">
      <c r="C255" s="125"/>
      <c r="D255" s="126">
        <v>137</v>
      </c>
      <c r="E255" s="127" t="s">
        <v>718</v>
      </c>
      <c r="F255" s="127" t="s">
        <v>719</v>
      </c>
      <c r="G255" s="127" t="s">
        <v>442</v>
      </c>
      <c r="H255" s="127" t="s">
        <v>659</v>
      </c>
      <c r="I255" s="127" t="s">
        <v>444</v>
      </c>
      <c r="J255" s="127" t="s">
        <v>445</v>
      </c>
      <c r="K255" s="127" t="s">
        <v>414</v>
      </c>
      <c r="L255" s="127" t="s">
        <v>446</v>
      </c>
    </row>
    <row r="256" spans="3:12">
      <c r="C256" s="125"/>
      <c r="D256" s="126">
        <v>138</v>
      </c>
      <c r="E256" s="127" t="s">
        <v>720</v>
      </c>
      <c r="F256" s="127" t="s">
        <v>721</v>
      </c>
      <c r="G256" s="127" t="s">
        <v>442</v>
      </c>
      <c r="H256" s="127" t="s">
        <v>659</v>
      </c>
      <c r="I256" s="127" t="s">
        <v>444</v>
      </c>
      <c r="J256" s="127" t="s">
        <v>445</v>
      </c>
      <c r="K256" s="127" t="s">
        <v>414</v>
      </c>
      <c r="L256" s="127" t="s">
        <v>446</v>
      </c>
    </row>
    <row r="257" spans="3:12">
      <c r="C257" s="125"/>
      <c r="D257" s="126">
        <v>139</v>
      </c>
      <c r="E257" s="127" t="s">
        <v>722</v>
      </c>
      <c r="F257" s="127" t="s">
        <v>723</v>
      </c>
      <c r="G257" s="127" t="s">
        <v>442</v>
      </c>
      <c r="H257" s="127" t="s">
        <v>659</v>
      </c>
      <c r="I257" s="127" t="s">
        <v>444</v>
      </c>
      <c r="J257" s="127" t="s">
        <v>445</v>
      </c>
      <c r="K257" s="127" t="s">
        <v>414</v>
      </c>
      <c r="L257" s="127" t="s">
        <v>446</v>
      </c>
    </row>
    <row r="258" spans="3:12">
      <c r="C258" s="125"/>
      <c r="D258" s="126">
        <v>140</v>
      </c>
      <c r="E258" s="127" t="s">
        <v>724</v>
      </c>
      <c r="F258" s="127" t="s">
        <v>725</v>
      </c>
      <c r="G258" s="127" t="s">
        <v>442</v>
      </c>
      <c r="H258" s="127" t="s">
        <v>659</v>
      </c>
      <c r="I258" s="127" t="s">
        <v>444</v>
      </c>
      <c r="J258" s="127" t="s">
        <v>445</v>
      </c>
      <c r="K258" s="127" t="s">
        <v>414</v>
      </c>
      <c r="L258" s="127" t="s">
        <v>446</v>
      </c>
    </row>
    <row r="259" spans="3:12">
      <c r="C259" s="125"/>
      <c r="D259" s="126">
        <v>141</v>
      </c>
      <c r="E259" s="127" t="s">
        <v>726</v>
      </c>
      <c r="F259" s="127" t="s">
        <v>727</v>
      </c>
      <c r="G259" s="127" t="s">
        <v>442</v>
      </c>
      <c r="H259" s="127" t="s">
        <v>659</v>
      </c>
      <c r="I259" s="127" t="s">
        <v>444</v>
      </c>
      <c r="J259" s="127" t="s">
        <v>445</v>
      </c>
      <c r="K259" s="127" t="s">
        <v>414</v>
      </c>
      <c r="L259" s="127" t="s">
        <v>446</v>
      </c>
    </row>
    <row r="260" spans="3:12">
      <c r="C260" s="125"/>
      <c r="D260" s="126">
        <v>142</v>
      </c>
      <c r="E260" s="127" t="s">
        <v>728</v>
      </c>
      <c r="F260" s="127" t="s">
        <v>729</v>
      </c>
      <c r="G260" s="127" t="s">
        <v>442</v>
      </c>
      <c r="H260" s="127" t="s">
        <v>659</v>
      </c>
      <c r="I260" s="127" t="s">
        <v>444</v>
      </c>
      <c r="J260" s="127" t="s">
        <v>445</v>
      </c>
      <c r="K260" s="127" t="s">
        <v>414</v>
      </c>
      <c r="L260" s="127" t="s">
        <v>446</v>
      </c>
    </row>
    <row r="261" spans="3:12">
      <c r="C261" s="125"/>
      <c r="D261" s="126">
        <v>143</v>
      </c>
      <c r="E261" s="127" t="s">
        <v>730</v>
      </c>
      <c r="F261" s="127" t="s">
        <v>731</v>
      </c>
      <c r="G261" s="127" t="s">
        <v>442</v>
      </c>
      <c r="H261" s="127" t="s">
        <v>659</v>
      </c>
      <c r="I261" s="127" t="s">
        <v>444</v>
      </c>
      <c r="J261" s="127" t="s">
        <v>445</v>
      </c>
      <c r="K261" s="127" t="s">
        <v>414</v>
      </c>
      <c r="L261" s="127" t="s">
        <v>446</v>
      </c>
    </row>
    <row r="262" spans="3:12">
      <c r="C262" s="125"/>
      <c r="D262" s="126">
        <v>144</v>
      </c>
      <c r="E262" s="127" t="s">
        <v>732</v>
      </c>
      <c r="F262" s="127" t="s">
        <v>733</v>
      </c>
      <c r="G262" s="127" t="s">
        <v>442</v>
      </c>
      <c r="H262" s="127" t="s">
        <v>659</v>
      </c>
      <c r="I262" s="127" t="s">
        <v>444</v>
      </c>
      <c r="J262" s="127" t="s">
        <v>445</v>
      </c>
      <c r="K262" s="127" t="s">
        <v>414</v>
      </c>
      <c r="L262" s="127" t="s">
        <v>446</v>
      </c>
    </row>
    <row r="263" spans="3:12">
      <c r="C263" s="125"/>
      <c r="D263" s="126">
        <v>145</v>
      </c>
      <c r="E263" s="127" t="s">
        <v>734</v>
      </c>
      <c r="F263" s="127" t="s">
        <v>735</v>
      </c>
      <c r="G263" s="127" t="s">
        <v>442</v>
      </c>
      <c r="H263" s="127" t="s">
        <v>659</v>
      </c>
      <c r="I263" s="127" t="s">
        <v>444</v>
      </c>
      <c r="J263" s="127" t="s">
        <v>445</v>
      </c>
      <c r="K263" s="127" t="s">
        <v>414</v>
      </c>
      <c r="L263" s="127" t="s">
        <v>446</v>
      </c>
    </row>
    <row r="264" spans="3:12">
      <c r="C264" s="125"/>
      <c r="D264" s="126">
        <v>146</v>
      </c>
      <c r="E264" s="127" t="s">
        <v>736</v>
      </c>
      <c r="F264" s="127" t="s">
        <v>737</v>
      </c>
      <c r="G264" s="127" t="s">
        <v>442</v>
      </c>
      <c r="H264" s="127" t="s">
        <v>659</v>
      </c>
      <c r="I264" s="127" t="s">
        <v>444</v>
      </c>
      <c r="J264" s="127" t="s">
        <v>445</v>
      </c>
      <c r="K264" s="127" t="s">
        <v>414</v>
      </c>
      <c r="L264" s="127" t="s">
        <v>446</v>
      </c>
    </row>
    <row r="265" spans="3:12">
      <c r="C265" s="125"/>
      <c r="D265" s="126">
        <v>147</v>
      </c>
      <c r="E265" s="127" t="s">
        <v>738</v>
      </c>
      <c r="F265" s="127" t="s">
        <v>739</v>
      </c>
      <c r="G265" s="127" t="s">
        <v>442</v>
      </c>
      <c r="H265" s="127" t="s">
        <v>659</v>
      </c>
      <c r="I265" s="127" t="s">
        <v>444</v>
      </c>
      <c r="J265" s="127" t="s">
        <v>445</v>
      </c>
      <c r="K265" s="127" t="s">
        <v>414</v>
      </c>
      <c r="L265" s="127" t="s">
        <v>446</v>
      </c>
    </row>
    <row r="266" spans="3:12">
      <c r="C266" s="125"/>
      <c r="D266" s="126">
        <v>148</v>
      </c>
      <c r="E266" s="127" t="s">
        <v>740</v>
      </c>
      <c r="F266" s="127" t="s">
        <v>741</v>
      </c>
      <c r="G266" s="127" t="s">
        <v>442</v>
      </c>
      <c r="H266" s="127" t="s">
        <v>659</v>
      </c>
      <c r="I266" s="127" t="s">
        <v>444</v>
      </c>
      <c r="J266" s="127" t="s">
        <v>445</v>
      </c>
      <c r="K266" s="127" t="s">
        <v>414</v>
      </c>
      <c r="L266" s="127" t="s">
        <v>446</v>
      </c>
    </row>
    <row r="267" spans="3:12">
      <c r="C267" s="125"/>
      <c r="D267" s="126">
        <v>149</v>
      </c>
      <c r="E267" s="127" t="s">
        <v>742</v>
      </c>
      <c r="F267" s="127" t="s">
        <v>743</v>
      </c>
      <c r="G267" s="127" t="s">
        <v>442</v>
      </c>
      <c r="H267" s="127" t="s">
        <v>659</v>
      </c>
      <c r="I267" s="127" t="s">
        <v>444</v>
      </c>
      <c r="J267" s="127" t="s">
        <v>445</v>
      </c>
      <c r="K267" s="127" t="s">
        <v>414</v>
      </c>
      <c r="L267" s="127" t="s">
        <v>446</v>
      </c>
    </row>
    <row r="268" spans="3:12">
      <c r="C268" s="125"/>
      <c r="D268" s="126">
        <v>150</v>
      </c>
      <c r="E268" s="127" t="s">
        <v>744</v>
      </c>
      <c r="F268" s="127" t="s">
        <v>745</v>
      </c>
      <c r="G268" s="127" t="s">
        <v>442</v>
      </c>
      <c r="H268" s="127" t="s">
        <v>659</v>
      </c>
      <c r="I268" s="127" t="s">
        <v>444</v>
      </c>
      <c r="J268" s="127" t="s">
        <v>445</v>
      </c>
      <c r="K268" s="127" t="s">
        <v>414</v>
      </c>
      <c r="L268" s="127" t="s">
        <v>446</v>
      </c>
    </row>
    <row r="269" spans="3:12">
      <c r="C269" s="125"/>
      <c r="D269" s="126">
        <v>151</v>
      </c>
      <c r="E269" s="127" t="s">
        <v>746</v>
      </c>
      <c r="F269" s="127" t="s">
        <v>747</v>
      </c>
      <c r="G269" s="127" t="s">
        <v>442</v>
      </c>
      <c r="H269" s="127" t="s">
        <v>659</v>
      </c>
      <c r="I269" s="127" t="s">
        <v>444</v>
      </c>
      <c r="J269" s="127" t="s">
        <v>445</v>
      </c>
      <c r="K269" s="127" t="s">
        <v>414</v>
      </c>
      <c r="L269" s="127" t="s">
        <v>446</v>
      </c>
    </row>
    <row r="270" spans="3:12">
      <c r="C270" s="125"/>
      <c r="D270" s="126">
        <v>152</v>
      </c>
      <c r="E270" s="127" t="s">
        <v>748</v>
      </c>
      <c r="F270" s="127" t="s">
        <v>749</v>
      </c>
      <c r="G270" s="127" t="s">
        <v>442</v>
      </c>
      <c r="H270" s="127" t="s">
        <v>659</v>
      </c>
      <c r="I270" s="127" t="s">
        <v>444</v>
      </c>
      <c r="J270" s="127" t="s">
        <v>445</v>
      </c>
      <c r="K270" s="127" t="s">
        <v>414</v>
      </c>
      <c r="L270" s="127" t="s">
        <v>446</v>
      </c>
    </row>
    <row r="271" spans="3:12">
      <c r="C271" s="125"/>
      <c r="D271" s="126">
        <v>153</v>
      </c>
      <c r="E271" s="127" t="s">
        <v>750</v>
      </c>
      <c r="F271" s="127" t="s">
        <v>751</v>
      </c>
      <c r="G271" s="127" t="s">
        <v>442</v>
      </c>
      <c r="H271" s="127" t="s">
        <v>659</v>
      </c>
      <c r="I271" s="127" t="s">
        <v>444</v>
      </c>
      <c r="J271" s="127" t="s">
        <v>445</v>
      </c>
      <c r="K271" s="127" t="s">
        <v>414</v>
      </c>
      <c r="L271" s="127" t="s">
        <v>446</v>
      </c>
    </row>
    <row r="272" spans="3:12">
      <c r="C272" s="125"/>
      <c r="D272" s="126">
        <v>154</v>
      </c>
      <c r="E272" s="127" t="s">
        <v>752</v>
      </c>
      <c r="F272" s="127" t="s">
        <v>753</v>
      </c>
      <c r="G272" s="127" t="s">
        <v>442</v>
      </c>
      <c r="H272" s="127" t="s">
        <v>659</v>
      </c>
      <c r="I272" s="127" t="s">
        <v>444</v>
      </c>
      <c r="J272" s="127" t="s">
        <v>445</v>
      </c>
      <c r="K272" s="127" t="s">
        <v>414</v>
      </c>
      <c r="L272" s="127" t="s">
        <v>446</v>
      </c>
    </row>
    <row r="273" spans="3:12">
      <c r="C273" s="125"/>
      <c r="D273" s="126">
        <v>155</v>
      </c>
      <c r="E273" s="127" t="s">
        <v>754</v>
      </c>
      <c r="F273" s="127" t="s">
        <v>755</v>
      </c>
      <c r="G273" s="127" t="s">
        <v>442</v>
      </c>
      <c r="H273" s="127" t="s">
        <v>659</v>
      </c>
      <c r="I273" s="127" t="s">
        <v>444</v>
      </c>
      <c r="J273" s="127" t="s">
        <v>445</v>
      </c>
      <c r="K273" s="127" t="s">
        <v>414</v>
      </c>
      <c r="L273" s="127" t="s">
        <v>446</v>
      </c>
    </row>
    <row r="274" spans="3:12">
      <c r="C274" s="125"/>
      <c r="D274" s="126">
        <v>156</v>
      </c>
      <c r="E274" s="127" t="s">
        <v>756</v>
      </c>
      <c r="F274" s="127" t="s">
        <v>757</v>
      </c>
      <c r="G274" s="127" t="s">
        <v>442</v>
      </c>
      <c r="H274" s="127" t="s">
        <v>659</v>
      </c>
      <c r="I274" s="127" t="s">
        <v>444</v>
      </c>
      <c r="J274" s="127" t="s">
        <v>445</v>
      </c>
      <c r="K274" s="127" t="s">
        <v>414</v>
      </c>
      <c r="L274" s="127" t="s">
        <v>446</v>
      </c>
    </row>
    <row r="275" spans="3:12">
      <c r="C275" s="125"/>
      <c r="D275" s="126">
        <v>157</v>
      </c>
      <c r="E275" s="127" t="s">
        <v>758</v>
      </c>
      <c r="F275" s="127" t="s">
        <v>759</v>
      </c>
      <c r="G275" s="127" t="s">
        <v>442</v>
      </c>
      <c r="H275" s="127" t="s">
        <v>659</v>
      </c>
      <c r="I275" s="127" t="s">
        <v>444</v>
      </c>
      <c r="J275" s="127" t="s">
        <v>445</v>
      </c>
      <c r="K275" s="127" t="s">
        <v>414</v>
      </c>
      <c r="L275" s="127" t="s">
        <v>446</v>
      </c>
    </row>
    <row r="276" spans="3:12">
      <c r="C276" s="125"/>
      <c r="D276" s="126">
        <v>158</v>
      </c>
      <c r="E276" s="127" t="s">
        <v>760</v>
      </c>
      <c r="F276" s="127" t="s">
        <v>761</v>
      </c>
      <c r="G276" s="127" t="s">
        <v>442</v>
      </c>
      <c r="H276" s="127" t="s">
        <v>659</v>
      </c>
      <c r="I276" s="127" t="s">
        <v>444</v>
      </c>
      <c r="J276" s="127" t="s">
        <v>445</v>
      </c>
      <c r="K276" s="127" t="s">
        <v>414</v>
      </c>
      <c r="L276" s="127" t="s">
        <v>446</v>
      </c>
    </row>
    <row r="277" spans="3:12">
      <c r="C277" s="125"/>
      <c r="D277" s="126">
        <v>159</v>
      </c>
      <c r="E277" s="127" t="s">
        <v>762</v>
      </c>
      <c r="F277" s="127" t="s">
        <v>763</v>
      </c>
      <c r="G277" s="127" t="s">
        <v>442</v>
      </c>
      <c r="H277" s="127" t="s">
        <v>659</v>
      </c>
      <c r="I277" s="127" t="s">
        <v>444</v>
      </c>
      <c r="J277" s="127" t="s">
        <v>445</v>
      </c>
      <c r="K277" s="127" t="s">
        <v>414</v>
      </c>
      <c r="L277" s="127" t="s">
        <v>446</v>
      </c>
    </row>
    <row r="278" spans="3:12">
      <c r="C278" s="125"/>
      <c r="D278" s="126">
        <v>160</v>
      </c>
      <c r="E278" s="127" t="s">
        <v>764</v>
      </c>
      <c r="F278" s="127" t="s">
        <v>765</v>
      </c>
      <c r="G278" s="127" t="s">
        <v>442</v>
      </c>
      <c r="H278" s="127" t="s">
        <v>659</v>
      </c>
      <c r="I278" s="127" t="s">
        <v>444</v>
      </c>
      <c r="J278" s="127" t="s">
        <v>445</v>
      </c>
      <c r="K278" s="127" t="s">
        <v>414</v>
      </c>
      <c r="L278" s="127" t="s">
        <v>446</v>
      </c>
    </row>
    <row r="279" spans="3:12">
      <c r="C279" s="125"/>
      <c r="D279" s="126">
        <v>161</v>
      </c>
      <c r="E279" s="127" t="s">
        <v>766</v>
      </c>
      <c r="F279" s="127" t="s">
        <v>767</v>
      </c>
      <c r="G279" s="127" t="s">
        <v>442</v>
      </c>
      <c r="H279" s="127" t="s">
        <v>659</v>
      </c>
      <c r="I279" s="127" t="s">
        <v>444</v>
      </c>
      <c r="J279" s="127" t="s">
        <v>445</v>
      </c>
      <c r="K279" s="127" t="s">
        <v>414</v>
      </c>
      <c r="L279" s="127" t="s">
        <v>446</v>
      </c>
    </row>
    <row r="280" spans="3:12">
      <c r="C280" s="125"/>
      <c r="D280" s="126">
        <v>162</v>
      </c>
      <c r="E280" s="127" t="s">
        <v>768</v>
      </c>
      <c r="F280" s="127" t="s">
        <v>769</v>
      </c>
      <c r="G280" s="127" t="s">
        <v>442</v>
      </c>
      <c r="H280" s="127" t="s">
        <v>659</v>
      </c>
      <c r="I280" s="127" t="s">
        <v>444</v>
      </c>
      <c r="J280" s="127" t="s">
        <v>445</v>
      </c>
      <c r="K280" s="127" t="s">
        <v>414</v>
      </c>
      <c r="L280" s="127" t="s">
        <v>446</v>
      </c>
    </row>
    <row r="281" spans="3:12">
      <c r="C281" s="125"/>
      <c r="D281" s="126">
        <v>163</v>
      </c>
      <c r="E281" s="127" t="s">
        <v>770</v>
      </c>
      <c r="F281" s="127" t="s">
        <v>771</v>
      </c>
      <c r="G281" s="127" t="s">
        <v>442</v>
      </c>
      <c r="H281" s="127" t="s">
        <v>659</v>
      </c>
      <c r="I281" s="127" t="s">
        <v>444</v>
      </c>
      <c r="J281" s="127" t="s">
        <v>445</v>
      </c>
      <c r="K281" s="127" t="s">
        <v>414</v>
      </c>
      <c r="L281" s="127" t="s">
        <v>446</v>
      </c>
    </row>
    <row r="282" spans="3:12">
      <c r="C282" s="125"/>
      <c r="D282" s="126">
        <v>164</v>
      </c>
      <c r="E282" s="127" t="s">
        <v>772</v>
      </c>
      <c r="F282" s="127" t="s">
        <v>773</v>
      </c>
      <c r="G282" s="127" t="s">
        <v>442</v>
      </c>
      <c r="H282" s="127" t="s">
        <v>659</v>
      </c>
      <c r="I282" s="127" t="s">
        <v>444</v>
      </c>
      <c r="J282" s="127" t="s">
        <v>445</v>
      </c>
      <c r="K282" s="127" t="s">
        <v>414</v>
      </c>
      <c r="L282" s="127" t="s">
        <v>446</v>
      </c>
    </row>
    <row r="283" spans="3:12">
      <c r="C283" s="125"/>
      <c r="D283" s="126">
        <v>165</v>
      </c>
      <c r="E283" s="127" t="s">
        <v>774</v>
      </c>
      <c r="F283" s="127" t="s">
        <v>775</v>
      </c>
      <c r="G283" s="127" t="s">
        <v>442</v>
      </c>
      <c r="H283" s="127" t="s">
        <v>659</v>
      </c>
      <c r="I283" s="127" t="s">
        <v>444</v>
      </c>
      <c r="J283" s="127" t="s">
        <v>445</v>
      </c>
      <c r="K283" s="127" t="s">
        <v>414</v>
      </c>
      <c r="L283" s="127" t="s">
        <v>446</v>
      </c>
    </row>
    <row r="284" spans="3:12">
      <c r="C284" s="125"/>
      <c r="D284" s="126">
        <v>166</v>
      </c>
      <c r="E284" s="127" t="s">
        <v>776</v>
      </c>
      <c r="F284" s="127" t="s">
        <v>777</v>
      </c>
      <c r="G284" s="127" t="s">
        <v>442</v>
      </c>
      <c r="H284" s="127" t="s">
        <v>659</v>
      </c>
      <c r="I284" s="127" t="s">
        <v>444</v>
      </c>
      <c r="J284" s="127" t="s">
        <v>445</v>
      </c>
      <c r="K284" s="127" t="s">
        <v>414</v>
      </c>
      <c r="L284" s="127" t="s">
        <v>446</v>
      </c>
    </row>
    <row r="285" spans="3:12">
      <c r="C285" s="125"/>
      <c r="D285" s="126">
        <v>167</v>
      </c>
      <c r="E285" s="127" t="s">
        <v>778</v>
      </c>
      <c r="F285" s="127" t="s">
        <v>779</v>
      </c>
      <c r="G285" s="127" t="s">
        <v>442</v>
      </c>
      <c r="H285" s="127" t="s">
        <v>659</v>
      </c>
      <c r="I285" s="127" t="s">
        <v>444</v>
      </c>
      <c r="J285" s="127" t="s">
        <v>445</v>
      </c>
      <c r="K285" s="127" t="s">
        <v>414</v>
      </c>
      <c r="L285" s="127" t="s">
        <v>446</v>
      </c>
    </row>
    <row r="286" spans="3:12">
      <c r="C286" s="125"/>
      <c r="D286" s="126">
        <v>168</v>
      </c>
      <c r="E286" s="127" t="s">
        <v>780</v>
      </c>
      <c r="F286" s="127" t="s">
        <v>781</v>
      </c>
      <c r="G286" s="127" t="s">
        <v>442</v>
      </c>
      <c r="H286" s="127" t="s">
        <v>659</v>
      </c>
      <c r="I286" s="127" t="s">
        <v>444</v>
      </c>
      <c r="J286" s="127" t="s">
        <v>445</v>
      </c>
      <c r="K286" s="127" t="s">
        <v>414</v>
      </c>
      <c r="L286" s="127" t="s">
        <v>446</v>
      </c>
    </row>
    <row r="287" spans="3:12">
      <c r="C287" s="125"/>
      <c r="D287" s="126">
        <v>169</v>
      </c>
      <c r="E287" s="127" t="s">
        <v>782</v>
      </c>
      <c r="F287" s="127" t="s">
        <v>783</v>
      </c>
      <c r="G287" s="127" t="s">
        <v>442</v>
      </c>
      <c r="H287" s="127" t="s">
        <v>659</v>
      </c>
      <c r="I287" s="127" t="s">
        <v>444</v>
      </c>
      <c r="J287" s="127" t="s">
        <v>445</v>
      </c>
      <c r="K287" s="127" t="s">
        <v>414</v>
      </c>
      <c r="L287" s="127" t="s">
        <v>446</v>
      </c>
    </row>
    <row r="288" spans="3:12">
      <c r="C288" s="125"/>
      <c r="D288" s="126">
        <v>170</v>
      </c>
      <c r="E288" s="127" t="s">
        <v>784</v>
      </c>
      <c r="F288" s="127" t="s">
        <v>785</v>
      </c>
      <c r="G288" s="127" t="s">
        <v>442</v>
      </c>
      <c r="H288" s="127" t="s">
        <v>659</v>
      </c>
      <c r="I288" s="127" t="s">
        <v>444</v>
      </c>
      <c r="J288" s="127" t="s">
        <v>445</v>
      </c>
      <c r="K288" s="127" t="s">
        <v>414</v>
      </c>
      <c r="L288" s="127" t="s">
        <v>446</v>
      </c>
    </row>
    <row r="289" spans="3:12">
      <c r="C289" s="125"/>
      <c r="D289" s="126">
        <v>171</v>
      </c>
      <c r="E289" s="127" t="s">
        <v>786</v>
      </c>
      <c r="F289" s="127" t="s">
        <v>787</v>
      </c>
      <c r="G289" s="127" t="s">
        <v>442</v>
      </c>
      <c r="H289" s="127" t="s">
        <v>659</v>
      </c>
      <c r="I289" s="127" t="s">
        <v>444</v>
      </c>
      <c r="J289" s="127" t="s">
        <v>445</v>
      </c>
      <c r="K289" s="127" t="s">
        <v>414</v>
      </c>
      <c r="L289" s="127" t="s">
        <v>446</v>
      </c>
    </row>
    <row r="290" spans="3:12">
      <c r="C290" s="125"/>
      <c r="D290" s="126">
        <v>172</v>
      </c>
      <c r="E290" s="127" t="s">
        <v>788</v>
      </c>
      <c r="F290" s="127" t="s">
        <v>789</v>
      </c>
      <c r="G290" s="127" t="s">
        <v>442</v>
      </c>
      <c r="H290" s="127" t="s">
        <v>659</v>
      </c>
      <c r="I290" s="127" t="s">
        <v>444</v>
      </c>
      <c r="J290" s="127" t="s">
        <v>445</v>
      </c>
      <c r="K290" s="127" t="s">
        <v>414</v>
      </c>
      <c r="L290" s="127" t="s">
        <v>446</v>
      </c>
    </row>
    <row r="291" spans="3:12">
      <c r="C291" s="125"/>
      <c r="D291" s="126">
        <v>173</v>
      </c>
      <c r="E291" s="127" t="s">
        <v>790</v>
      </c>
      <c r="F291" s="127" t="s">
        <v>791</v>
      </c>
      <c r="G291" s="127" t="s">
        <v>442</v>
      </c>
      <c r="H291" s="127" t="s">
        <v>659</v>
      </c>
      <c r="I291" s="127" t="s">
        <v>444</v>
      </c>
      <c r="J291" s="127" t="s">
        <v>445</v>
      </c>
      <c r="K291" s="127" t="s">
        <v>414</v>
      </c>
      <c r="L291" s="127" t="s">
        <v>446</v>
      </c>
    </row>
    <row r="292" spans="3:12">
      <c r="C292" s="125"/>
      <c r="D292" s="126">
        <v>174</v>
      </c>
      <c r="E292" s="127" t="s">
        <v>792</v>
      </c>
      <c r="F292" s="127" t="s">
        <v>793</v>
      </c>
      <c r="G292" s="127" t="s">
        <v>442</v>
      </c>
      <c r="H292" s="127" t="s">
        <v>659</v>
      </c>
      <c r="I292" s="127" t="s">
        <v>444</v>
      </c>
      <c r="J292" s="127" t="s">
        <v>445</v>
      </c>
      <c r="K292" s="127" t="s">
        <v>414</v>
      </c>
      <c r="L292" s="127" t="s">
        <v>446</v>
      </c>
    </row>
    <row r="293" spans="3:12">
      <c r="C293" s="125"/>
      <c r="D293" s="126">
        <v>175</v>
      </c>
      <c r="E293" s="127" t="s">
        <v>794</v>
      </c>
      <c r="F293" s="127" t="s">
        <v>795</v>
      </c>
      <c r="G293" s="127" t="s">
        <v>442</v>
      </c>
      <c r="H293" s="127" t="s">
        <v>659</v>
      </c>
      <c r="I293" s="127" t="s">
        <v>444</v>
      </c>
      <c r="J293" s="127" t="s">
        <v>445</v>
      </c>
      <c r="K293" s="127" t="s">
        <v>414</v>
      </c>
      <c r="L293" s="127" t="s">
        <v>446</v>
      </c>
    </row>
    <row r="294" spans="3:12">
      <c r="C294" s="125"/>
      <c r="D294" s="126">
        <v>176</v>
      </c>
      <c r="E294" s="127" t="s">
        <v>796</v>
      </c>
      <c r="F294" s="127" t="s">
        <v>797</v>
      </c>
      <c r="G294" s="127" t="s">
        <v>442</v>
      </c>
      <c r="H294" s="127" t="s">
        <v>659</v>
      </c>
      <c r="I294" s="127" t="s">
        <v>444</v>
      </c>
      <c r="J294" s="127" t="s">
        <v>445</v>
      </c>
      <c r="K294" s="127" t="s">
        <v>414</v>
      </c>
      <c r="L294" s="127" t="s">
        <v>446</v>
      </c>
    </row>
    <row r="295" spans="3:12">
      <c r="C295" s="125"/>
      <c r="D295" s="126">
        <v>177</v>
      </c>
      <c r="E295" s="127" t="s">
        <v>798</v>
      </c>
      <c r="F295" s="127" t="s">
        <v>799</v>
      </c>
      <c r="G295" s="127" t="s">
        <v>442</v>
      </c>
      <c r="H295" s="127" t="s">
        <v>659</v>
      </c>
      <c r="I295" s="127" t="s">
        <v>444</v>
      </c>
      <c r="J295" s="127" t="s">
        <v>445</v>
      </c>
      <c r="K295" s="127" t="s">
        <v>414</v>
      </c>
      <c r="L295" s="127" t="s">
        <v>446</v>
      </c>
    </row>
    <row r="296" spans="3:12">
      <c r="C296" s="125"/>
      <c r="D296" s="126">
        <v>178</v>
      </c>
      <c r="E296" s="127" t="s">
        <v>800</v>
      </c>
      <c r="F296" s="127" t="s">
        <v>801</v>
      </c>
      <c r="G296" s="127" t="s">
        <v>442</v>
      </c>
      <c r="H296" s="127" t="s">
        <v>659</v>
      </c>
      <c r="I296" s="127" t="s">
        <v>444</v>
      </c>
      <c r="J296" s="127" t="s">
        <v>445</v>
      </c>
      <c r="K296" s="127" t="s">
        <v>414</v>
      </c>
      <c r="L296" s="127" t="s">
        <v>446</v>
      </c>
    </row>
    <row r="297" spans="3:12">
      <c r="C297" s="125"/>
      <c r="D297" s="126">
        <v>179</v>
      </c>
      <c r="E297" s="127" t="s">
        <v>802</v>
      </c>
      <c r="F297" s="127" t="s">
        <v>803</v>
      </c>
      <c r="G297" s="127" t="s">
        <v>442</v>
      </c>
      <c r="H297" s="127" t="s">
        <v>659</v>
      </c>
      <c r="I297" s="127" t="s">
        <v>444</v>
      </c>
      <c r="J297" s="127" t="s">
        <v>445</v>
      </c>
      <c r="K297" s="127" t="s">
        <v>414</v>
      </c>
      <c r="L297" s="127" t="s">
        <v>446</v>
      </c>
    </row>
    <row r="298" spans="3:12">
      <c r="C298" s="125"/>
      <c r="D298" s="126">
        <v>180</v>
      </c>
      <c r="E298" s="127" t="s">
        <v>804</v>
      </c>
      <c r="F298" s="127" t="s">
        <v>805</v>
      </c>
      <c r="G298" s="127" t="s">
        <v>442</v>
      </c>
      <c r="H298" s="127" t="s">
        <v>659</v>
      </c>
      <c r="I298" s="127" t="s">
        <v>444</v>
      </c>
      <c r="J298" s="127" t="s">
        <v>445</v>
      </c>
      <c r="K298" s="127" t="s">
        <v>414</v>
      </c>
      <c r="L298" s="127" t="s">
        <v>446</v>
      </c>
    </row>
    <row r="299" spans="3:12">
      <c r="C299" s="125"/>
      <c r="D299" s="126">
        <v>181</v>
      </c>
      <c r="E299" s="127" t="s">
        <v>806</v>
      </c>
      <c r="F299" s="127" t="s">
        <v>807</v>
      </c>
      <c r="G299" s="127" t="s">
        <v>442</v>
      </c>
      <c r="H299" s="127" t="s">
        <v>659</v>
      </c>
      <c r="I299" s="127" t="s">
        <v>444</v>
      </c>
      <c r="J299" s="127" t="s">
        <v>445</v>
      </c>
      <c r="K299" s="127" t="s">
        <v>414</v>
      </c>
      <c r="L299" s="127" t="s">
        <v>446</v>
      </c>
    </row>
    <row r="300" spans="3:12">
      <c r="C300" s="125"/>
      <c r="D300" s="126">
        <v>182</v>
      </c>
      <c r="E300" s="127" t="s">
        <v>808</v>
      </c>
      <c r="F300" s="127" t="s">
        <v>809</v>
      </c>
      <c r="G300" s="127" t="s">
        <v>442</v>
      </c>
      <c r="H300" s="127" t="s">
        <v>659</v>
      </c>
      <c r="I300" s="127" t="s">
        <v>444</v>
      </c>
      <c r="J300" s="127" t="s">
        <v>445</v>
      </c>
      <c r="K300" s="127" t="s">
        <v>414</v>
      </c>
      <c r="L300" s="127" t="s">
        <v>446</v>
      </c>
    </row>
    <row r="301" spans="3:12">
      <c r="C301" s="125"/>
      <c r="D301" s="126">
        <v>183</v>
      </c>
      <c r="E301" s="127" t="s">
        <v>810</v>
      </c>
      <c r="F301" s="127" t="s">
        <v>811</v>
      </c>
      <c r="G301" s="127" t="s">
        <v>442</v>
      </c>
      <c r="H301" s="127" t="s">
        <v>659</v>
      </c>
      <c r="I301" s="127" t="s">
        <v>444</v>
      </c>
      <c r="J301" s="127" t="s">
        <v>445</v>
      </c>
      <c r="K301" s="127" t="s">
        <v>414</v>
      </c>
      <c r="L301" s="127" t="s">
        <v>446</v>
      </c>
    </row>
    <row r="302" spans="3:12">
      <c r="C302" s="125"/>
      <c r="D302" s="126">
        <v>184</v>
      </c>
      <c r="E302" s="127" t="s">
        <v>812</v>
      </c>
      <c r="F302" s="127" t="s">
        <v>813</v>
      </c>
      <c r="G302" s="127" t="s">
        <v>442</v>
      </c>
      <c r="H302" s="127" t="s">
        <v>659</v>
      </c>
      <c r="I302" s="127" t="s">
        <v>444</v>
      </c>
      <c r="J302" s="127" t="s">
        <v>445</v>
      </c>
      <c r="K302" s="127" t="s">
        <v>414</v>
      </c>
      <c r="L302" s="127" t="s">
        <v>446</v>
      </c>
    </row>
    <row r="303" spans="3:12">
      <c r="C303" s="125"/>
      <c r="D303" s="126">
        <v>185</v>
      </c>
      <c r="E303" s="127" t="s">
        <v>814</v>
      </c>
      <c r="F303" s="127" t="s">
        <v>815</v>
      </c>
      <c r="G303" s="127" t="s">
        <v>442</v>
      </c>
      <c r="H303" s="127" t="s">
        <v>659</v>
      </c>
      <c r="I303" s="127" t="s">
        <v>444</v>
      </c>
      <c r="J303" s="127" t="s">
        <v>445</v>
      </c>
      <c r="K303" s="127" t="s">
        <v>414</v>
      </c>
      <c r="L303" s="127" t="s">
        <v>446</v>
      </c>
    </row>
    <row r="304" spans="3:12">
      <c r="C304" s="125"/>
      <c r="D304" s="126">
        <v>186</v>
      </c>
      <c r="E304" s="127" t="s">
        <v>816</v>
      </c>
      <c r="F304" s="127" t="s">
        <v>817</v>
      </c>
      <c r="G304" s="127" t="s">
        <v>442</v>
      </c>
      <c r="H304" s="127" t="s">
        <v>659</v>
      </c>
      <c r="I304" s="127" t="s">
        <v>444</v>
      </c>
      <c r="J304" s="127" t="s">
        <v>445</v>
      </c>
      <c r="K304" s="127" t="s">
        <v>414</v>
      </c>
      <c r="L304" s="127" t="s">
        <v>446</v>
      </c>
    </row>
    <row r="305" spans="3:12">
      <c r="C305" s="125"/>
      <c r="D305" s="126">
        <v>187</v>
      </c>
      <c r="E305" s="127" t="s">
        <v>818</v>
      </c>
      <c r="F305" s="127" t="s">
        <v>819</v>
      </c>
      <c r="G305" s="127" t="s">
        <v>442</v>
      </c>
      <c r="H305" s="127" t="s">
        <v>659</v>
      </c>
      <c r="I305" s="127" t="s">
        <v>444</v>
      </c>
      <c r="J305" s="127" t="s">
        <v>445</v>
      </c>
      <c r="K305" s="127" t="s">
        <v>414</v>
      </c>
      <c r="L305" s="127" t="s">
        <v>446</v>
      </c>
    </row>
    <row r="306" spans="3:12">
      <c r="C306" s="125"/>
      <c r="D306" s="126">
        <v>188</v>
      </c>
      <c r="E306" s="127" t="s">
        <v>820</v>
      </c>
      <c r="F306" s="127" t="s">
        <v>821</v>
      </c>
      <c r="G306" s="127" t="s">
        <v>442</v>
      </c>
      <c r="H306" s="127" t="s">
        <v>659</v>
      </c>
      <c r="I306" s="127" t="s">
        <v>444</v>
      </c>
      <c r="J306" s="127" t="s">
        <v>445</v>
      </c>
      <c r="K306" s="127" t="s">
        <v>414</v>
      </c>
      <c r="L306" s="127" t="s">
        <v>446</v>
      </c>
    </row>
    <row r="307" spans="3:12">
      <c r="C307" s="125"/>
      <c r="D307" s="126">
        <v>189</v>
      </c>
      <c r="E307" s="127" t="s">
        <v>822</v>
      </c>
      <c r="F307" s="127" t="s">
        <v>823</v>
      </c>
      <c r="G307" s="127" t="s">
        <v>442</v>
      </c>
      <c r="H307" s="127" t="s">
        <v>659</v>
      </c>
      <c r="I307" s="127" t="s">
        <v>444</v>
      </c>
      <c r="J307" s="127" t="s">
        <v>445</v>
      </c>
      <c r="K307" s="127" t="s">
        <v>414</v>
      </c>
      <c r="L307" s="127" t="s">
        <v>446</v>
      </c>
    </row>
    <row r="308" spans="3:12">
      <c r="C308" s="125"/>
      <c r="D308" s="126">
        <v>190</v>
      </c>
      <c r="E308" s="127" t="s">
        <v>824</v>
      </c>
      <c r="F308" s="127" t="s">
        <v>825</v>
      </c>
      <c r="G308" s="127" t="s">
        <v>442</v>
      </c>
      <c r="H308" s="127" t="s">
        <v>659</v>
      </c>
      <c r="I308" s="127" t="s">
        <v>444</v>
      </c>
      <c r="J308" s="127" t="s">
        <v>445</v>
      </c>
      <c r="K308" s="127" t="s">
        <v>414</v>
      </c>
      <c r="L308" s="127" t="s">
        <v>446</v>
      </c>
    </row>
    <row r="309" spans="3:12">
      <c r="C309" s="125"/>
      <c r="D309" s="126">
        <v>191</v>
      </c>
      <c r="E309" s="127" t="s">
        <v>826</v>
      </c>
      <c r="F309" s="127" t="s">
        <v>827</v>
      </c>
      <c r="G309" s="127" t="s">
        <v>442</v>
      </c>
      <c r="H309" s="127" t="s">
        <v>659</v>
      </c>
      <c r="I309" s="127" t="s">
        <v>444</v>
      </c>
      <c r="J309" s="127" t="s">
        <v>445</v>
      </c>
      <c r="K309" s="127" t="s">
        <v>414</v>
      </c>
      <c r="L309" s="127" t="s">
        <v>446</v>
      </c>
    </row>
    <row r="310" spans="3:12">
      <c r="C310" s="125"/>
      <c r="D310" s="126">
        <v>192</v>
      </c>
      <c r="E310" s="127" t="s">
        <v>828</v>
      </c>
      <c r="F310" s="127" t="s">
        <v>829</v>
      </c>
      <c r="G310" s="127" t="s">
        <v>442</v>
      </c>
      <c r="H310" s="127" t="s">
        <v>659</v>
      </c>
      <c r="I310" s="127" t="s">
        <v>444</v>
      </c>
      <c r="J310" s="127" t="s">
        <v>445</v>
      </c>
      <c r="K310" s="127" t="s">
        <v>414</v>
      </c>
      <c r="L310" s="127" t="s">
        <v>446</v>
      </c>
    </row>
    <row r="311" spans="3:12">
      <c r="C311" s="125"/>
      <c r="D311" s="126">
        <v>193</v>
      </c>
      <c r="E311" s="127" t="s">
        <v>830</v>
      </c>
      <c r="F311" s="127" t="s">
        <v>831</v>
      </c>
      <c r="G311" s="127" t="s">
        <v>442</v>
      </c>
      <c r="H311" s="127" t="s">
        <v>659</v>
      </c>
      <c r="I311" s="127" t="s">
        <v>444</v>
      </c>
      <c r="J311" s="127" t="s">
        <v>445</v>
      </c>
      <c r="K311" s="127" t="s">
        <v>414</v>
      </c>
      <c r="L311" s="127" t="s">
        <v>446</v>
      </c>
    </row>
    <row r="312" spans="3:12">
      <c r="C312" s="125"/>
      <c r="D312" s="126">
        <v>194</v>
      </c>
      <c r="E312" s="127" t="s">
        <v>832</v>
      </c>
      <c r="F312" s="127" t="s">
        <v>833</v>
      </c>
      <c r="G312" s="127" t="s">
        <v>442</v>
      </c>
      <c r="H312" s="127" t="s">
        <v>659</v>
      </c>
      <c r="I312" s="127" t="s">
        <v>444</v>
      </c>
      <c r="J312" s="127" t="s">
        <v>445</v>
      </c>
      <c r="K312" s="127" t="s">
        <v>414</v>
      </c>
      <c r="L312" s="127" t="s">
        <v>446</v>
      </c>
    </row>
    <row r="313" spans="3:12">
      <c r="C313" s="125"/>
      <c r="D313" s="126">
        <v>195</v>
      </c>
      <c r="E313" s="127" t="s">
        <v>834</v>
      </c>
      <c r="F313" s="127" t="s">
        <v>835</v>
      </c>
      <c r="G313" s="127" t="s">
        <v>442</v>
      </c>
      <c r="H313" s="127" t="s">
        <v>659</v>
      </c>
      <c r="I313" s="127" t="s">
        <v>444</v>
      </c>
      <c r="J313" s="127" t="s">
        <v>445</v>
      </c>
      <c r="K313" s="127" t="s">
        <v>414</v>
      </c>
      <c r="L313" s="127" t="s">
        <v>446</v>
      </c>
    </row>
    <row r="314" spans="3:12">
      <c r="C314" s="125"/>
      <c r="D314" s="126">
        <v>196</v>
      </c>
      <c r="E314" s="127" t="s">
        <v>836</v>
      </c>
      <c r="F314" s="127" t="s">
        <v>837</v>
      </c>
      <c r="G314" s="127" t="s">
        <v>442</v>
      </c>
      <c r="H314" s="127" t="s">
        <v>659</v>
      </c>
      <c r="I314" s="127" t="s">
        <v>444</v>
      </c>
      <c r="J314" s="127" t="s">
        <v>445</v>
      </c>
      <c r="K314" s="127" t="s">
        <v>414</v>
      </c>
      <c r="L314" s="127" t="s">
        <v>446</v>
      </c>
    </row>
    <row r="315" spans="3:12">
      <c r="C315" s="125"/>
      <c r="D315" s="126">
        <v>197</v>
      </c>
      <c r="E315" s="127" t="s">
        <v>838</v>
      </c>
      <c r="F315" s="127" t="s">
        <v>839</v>
      </c>
      <c r="G315" s="127" t="s">
        <v>442</v>
      </c>
      <c r="H315" s="127" t="s">
        <v>659</v>
      </c>
      <c r="I315" s="127" t="s">
        <v>444</v>
      </c>
      <c r="J315" s="127" t="s">
        <v>445</v>
      </c>
      <c r="K315" s="127" t="s">
        <v>414</v>
      </c>
      <c r="L315" s="127" t="s">
        <v>446</v>
      </c>
    </row>
    <row r="316" spans="3:12">
      <c r="C316" s="125"/>
      <c r="D316" s="126">
        <v>198</v>
      </c>
      <c r="E316" s="127" t="s">
        <v>840</v>
      </c>
      <c r="F316" s="127" t="s">
        <v>841</v>
      </c>
      <c r="G316" s="127" t="s">
        <v>442</v>
      </c>
      <c r="H316" s="127" t="s">
        <v>659</v>
      </c>
      <c r="I316" s="127" t="s">
        <v>444</v>
      </c>
      <c r="J316" s="127" t="s">
        <v>445</v>
      </c>
      <c r="K316" s="127" t="s">
        <v>414</v>
      </c>
      <c r="L316" s="127" t="s">
        <v>446</v>
      </c>
    </row>
    <row r="317" spans="3:12">
      <c r="C317" s="125"/>
      <c r="D317" s="126">
        <v>199</v>
      </c>
      <c r="E317" s="127" t="s">
        <v>842</v>
      </c>
      <c r="F317" s="127" t="s">
        <v>843</v>
      </c>
      <c r="G317" s="127" t="s">
        <v>442</v>
      </c>
      <c r="H317" s="127" t="s">
        <v>659</v>
      </c>
      <c r="I317" s="127" t="s">
        <v>444</v>
      </c>
      <c r="J317" s="127" t="s">
        <v>445</v>
      </c>
      <c r="K317" s="127" t="s">
        <v>414</v>
      </c>
      <c r="L317" s="127" t="s">
        <v>446</v>
      </c>
    </row>
    <row r="318" spans="3:12">
      <c r="C318" s="125"/>
      <c r="D318" s="126">
        <v>200</v>
      </c>
      <c r="E318" s="127" t="s">
        <v>844</v>
      </c>
      <c r="F318" s="127" t="s">
        <v>845</v>
      </c>
      <c r="G318" s="127" t="s">
        <v>442</v>
      </c>
      <c r="H318" s="127" t="s">
        <v>659</v>
      </c>
      <c r="I318" s="127" t="s">
        <v>444</v>
      </c>
      <c r="J318" s="127" t="s">
        <v>445</v>
      </c>
      <c r="K318" s="127" t="s">
        <v>414</v>
      </c>
      <c r="L318" s="127" t="s">
        <v>446</v>
      </c>
    </row>
    <row r="319" spans="3:12">
      <c r="C319" s="125"/>
      <c r="D319" s="126">
        <v>201</v>
      </c>
      <c r="E319" s="127" t="s">
        <v>846</v>
      </c>
      <c r="F319" s="127" t="s">
        <v>847</v>
      </c>
      <c r="G319" s="127" t="s">
        <v>442</v>
      </c>
      <c r="H319" s="127" t="s">
        <v>659</v>
      </c>
      <c r="I319" s="127" t="s">
        <v>444</v>
      </c>
      <c r="J319" s="127" t="s">
        <v>445</v>
      </c>
      <c r="K319" s="127" t="s">
        <v>414</v>
      </c>
      <c r="L319" s="127" t="s">
        <v>446</v>
      </c>
    </row>
    <row r="320" spans="3:12">
      <c r="C320" s="125"/>
      <c r="D320" s="126">
        <v>202</v>
      </c>
      <c r="E320" s="127" t="s">
        <v>848</v>
      </c>
      <c r="F320" s="127" t="s">
        <v>849</v>
      </c>
      <c r="G320" s="127" t="s">
        <v>442</v>
      </c>
      <c r="H320" s="127" t="s">
        <v>659</v>
      </c>
      <c r="I320" s="127" t="s">
        <v>444</v>
      </c>
      <c r="J320" s="127" t="s">
        <v>445</v>
      </c>
      <c r="K320" s="127" t="s">
        <v>414</v>
      </c>
      <c r="L320" s="127" t="s">
        <v>446</v>
      </c>
    </row>
    <row r="321" spans="3:12">
      <c r="C321" s="125"/>
      <c r="D321" s="126">
        <v>203</v>
      </c>
      <c r="E321" s="127" t="s">
        <v>850</v>
      </c>
      <c r="F321" s="127" t="s">
        <v>851</v>
      </c>
      <c r="G321" s="127" t="s">
        <v>442</v>
      </c>
      <c r="H321" s="127" t="s">
        <v>659</v>
      </c>
      <c r="I321" s="127" t="s">
        <v>444</v>
      </c>
      <c r="J321" s="127" t="s">
        <v>445</v>
      </c>
      <c r="K321" s="127" t="s">
        <v>414</v>
      </c>
      <c r="L321" s="127" t="s">
        <v>446</v>
      </c>
    </row>
    <row r="322" spans="3:12">
      <c r="C322" s="125"/>
      <c r="D322" s="126">
        <v>204</v>
      </c>
      <c r="E322" s="127" t="s">
        <v>852</v>
      </c>
      <c r="F322" s="127" t="s">
        <v>853</v>
      </c>
      <c r="G322" s="127" t="s">
        <v>442</v>
      </c>
      <c r="H322" s="127" t="s">
        <v>659</v>
      </c>
      <c r="I322" s="127" t="s">
        <v>444</v>
      </c>
      <c r="J322" s="127" t="s">
        <v>445</v>
      </c>
      <c r="K322" s="127" t="s">
        <v>414</v>
      </c>
      <c r="L322" s="127" t="s">
        <v>446</v>
      </c>
    </row>
    <row r="323" spans="3:12">
      <c r="C323" s="125"/>
      <c r="D323" s="126">
        <v>205</v>
      </c>
      <c r="E323" s="127" t="s">
        <v>854</v>
      </c>
      <c r="F323" s="127" t="s">
        <v>855</v>
      </c>
      <c r="G323" s="127" t="s">
        <v>442</v>
      </c>
      <c r="H323" s="127" t="s">
        <v>659</v>
      </c>
      <c r="I323" s="127" t="s">
        <v>444</v>
      </c>
      <c r="J323" s="127" t="s">
        <v>445</v>
      </c>
      <c r="K323" s="127" t="s">
        <v>414</v>
      </c>
      <c r="L323" s="127" t="s">
        <v>446</v>
      </c>
    </row>
    <row r="324" spans="3:12">
      <c r="C324" s="125"/>
      <c r="D324" s="126">
        <v>206</v>
      </c>
      <c r="E324" s="127" t="s">
        <v>856</v>
      </c>
      <c r="F324" s="127" t="s">
        <v>857</v>
      </c>
      <c r="G324" s="127" t="s">
        <v>442</v>
      </c>
      <c r="H324" s="127" t="s">
        <v>659</v>
      </c>
      <c r="I324" s="127" t="s">
        <v>444</v>
      </c>
      <c r="J324" s="127" t="s">
        <v>445</v>
      </c>
      <c r="K324" s="127" t="s">
        <v>414</v>
      </c>
      <c r="L324" s="127" t="s">
        <v>446</v>
      </c>
    </row>
    <row r="325" spans="3:12">
      <c r="C325" s="125"/>
      <c r="D325" s="126">
        <v>207</v>
      </c>
      <c r="E325" s="127" t="s">
        <v>858</v>
      </c>
      <c r="F325" s="127" t="s">
        <v>859</v>
      </c>
      <c r="G325" s="127" t="s">
        <v>442</v>
      </c>
      <c r="H325" s="127" t="s">
        <v>659</v>
      </c>
      <c r="I325" s="127" t="s">
        <v>444</v>
      </c>
      <c r="J325" s="127" t="s">
        <v>445</v>
      </c>
      <c r="K325" s="127" t="s">
        <v>414</v>
      </c>
      <c r="L325" s="127" t="s">
        <v>446</v>
      </c>
    </row>
    <row r="326" spans="3:12">
      <c r="C326" s="125"/>
      <c r="D326" s="126">
        <v>208</v>
      </c>
      <c r="E326" s="127" t="s">
        <v>860</v>
      </c>
      <c r="F326" s="127" t="s">
        <v>861</v>
      </c>
      <c r="G326" s="127" t="s">
        <v>442</v>
      </c>
      <c r="H326" s="127" t="s">
        <v>659</v>
      </c>
      <c r="I326" s="127" t="s">
        <v>444</v>
      </c>
      <c r="J326" s="127" t="s">
        <v>445</v>
      </c>
      <c r="K326" s="127" t="s">
        <v>414</v>
      </c>
      <c r="L326" s="127" t="s">
        <v>446</v>
      </c>
    </row>
    <row r="327" spans="3:12">
      <c r="C327" s="125"/>
      <c r="D327" s="126">
        <v>209</v>
      </c>
      <c r="E327" s="127" t="s">
        <v>862</v>
      </c>
      <c r="F327" s="127" t="s">
        <v>863</v>
      </c>
      <c r="G327" s="127" t="s">
        <v>442</v>
      </c>
      <c r="H327" s="127" t="s">
        <v>659</v>
      </c>
      <c r="I327" s="127" t="s">
        <v>444</v>
      </c>
      <c r="J327" s="127" t="s">
        <v>445</v>
      </c>
      <c r="K327" s="127" t="s">
        <v>414</v>
      </c>
      <c r="L327" s="127" t="s">
        <v>446</v>
      </c>
    </row>
    <row r="328" spans="3:12">
      <c r="C328" s="125"/>
      <c r="D328" s="126">
        <v>210</v>
      </c>
      <c r="E328" s="127" t="s">
        <v>864</v>
      </c>
      <c r="F328" s="127" t="s">
        <v>865</v>
      </c>
      <c r="G328" s="127" t="s">
        <v>442</v>
      </c>
      <c r="H328" s="127" t="s">
        <v>659</v>
      </c>
      <c r="I328" s="127" t="s">
        <v>444</v>
      </c>
      <c r="J328" s="127" t="s">
        <v>445</v>
      </c>
      <c r="K328" s="127" t="s">
        <v>414</v>
      </c>
      <c r="L328" s="127" t="s">
        <v>446</v>
      </c>
    </row>
    <row r="329" spans="3:12">
      <c r="C329" s="125"/>
      <c r="D329" s="126">
        <v>211</v>
      </c>
      <c r="E329" s="127" t="s">
        <v>866</v>
      </c>
      <c r="F329" s="127" t="s">
        <v>867</v>
      </c>
      <c r="G329" s="127" t="s">
        <v>442</v>
      </c>
      <c r="H329" s="127" t="s">
        <v>659</v>
      </c>
      <c r="I329" s="127" t="s">
        <v>444</v>
      </c>
      <c r="J329" s="127" t="s">
        <v>445</v>
      </c>
      <c r="K329" s="127" t="s">
        <v>414</v>
      </c>
      <c r="L329" s="127" t="s">
        <v>446</v>
      </c>
    </row>
    <row r="330" spans="3:12">
      <c r="C330" s="125"/>
      <c r="D330" s="126">
        <v>212</v>
      </c>
      <c r="E330" s="127" t="s">
        <v>868</v>
      </c>
      <c r="F330" s="127" t="s">
        <v>869</v>
      </c>
      <c r="G330" s="127" t="s">
        <v>442</v>
      </c>
      <c r="H330" s="127" t="s">
        <v>659</v>
      </c>
      <c r="I330" s="127" t="s">
        <v>444</v>
      </c>
      <c r="J330" s="127" t="s">
        <v>445</v>
      </c>
      <c r="K330" s="127" t="s">
        <v>414</v>
      </c>
      <c r="L330" s="127" t="s">
        <v>446</v>
      </c>
    </row>
    <row r="331" spans="3:12">
      <c r="C331" s="125"/>
      <c r="D331" s="126">
        <v>213</v>
      </c>
      <c r="E331" s="127" t="s">
        <v>870</v>
      </c>
      <c r="F331" s="127" t="s">
        <v>871</v>
      </c>
      <c r="G331" s="127" t="s">
        <v>442</v>
      </c>
      <c r="H331" s="127" t="s">
        <v>659</v>
      </c>
      <c r="I331" s="127" t="s">
        <v>444</v>
      </c>
      <c r="J331" s="127" t="s">
        <v>445</v>
      </c>
      <c r="K331" s="127" t="s">
        <v>414</v>
      </c>
      <c r="L331" s="127" t="s">
        <v>446</v>
      </c>
    </row>
    <row r="332" spans="3:12">
      <c r="C332" s="125"/>
      <c r="D332" s="126">
        <v>214</v>
      </c>
      <c r="E332" s="127" t="s">
        <v>872</v>
      </c>
      <c r="F332" s="127" t="s">
        <v>873</v>
      </c>
      <c r="G332" s="127" t="s">
        <v>442</v>
      </c>
      <c r="H332" s="127" t="s">
        <v>659</v>
      </c>
      <c r="I332" s="127" t="s">
        <v>444</v>
      </c>
      <c r="J332" s="127" t="s">
        <v>445</v>
      </c>
      <c r="K332" s="127" t="s">
        <v>414</v>
      </c>
      <c r="L332" s="127" t="s">
        <v>446</v>
      </c>
    </row>
    <row r="333" spans="3:12">
      <c r="C333" s="125"/>
      <c r="D333" s="126">
        <v>215</v>
      </c>
      <c r="E333" s="127" t="s">
        <v>874</v>
      </c>
      <c r="F333" s="127" t="s">
        <v>875</v>
      </c>
      <c r="G333" s="127" t="s">
        <v>442</v>
      </c>
      <c r="H333" s="127" t="s">
        <v>659</v>
      </c>
      <c r="I333" s="127" t="s">
        <v>444</v>
      </c>
      <c r="J333" s="127" t="s">
        <v>445</v>
      </c>
      <c r="K333" s="127" t="s">
        <v>414</v>
      </c>
      <c r="L333" s="127" t="s">
        <v>446</v>
      </c>
    </row>
    <row r="334" spans="3:12">
      <c r="C334" s="125"/>
      <c r="D334" s="126">
        <v>216</v>
      </c>
      <c r="E334" s="127" t="s">
        <v>876</v>
      </c>
      <c r="F334" s="127" t="s">
        <v>877</v>
      </c>
      <c r="G334" s="127" t="s">
        <v>442</v>
      </c>
      <c r="H334" s="127" t="s">
        <v>659</v>
      </c>
      <c r="I334" s="127" t="s">
        <v>444</v>
      </c>
      <c r="J334" s="127" t="s">
        <v>445</v>
      </c>
      <c r="K334" s="127" t="s">
        <v>414</v>
      </c>
      <c r="L334" s="127" t="s">
        <v>446</v>
      </c>
    </row>
    <row r="335" spans="3:12">
      <c r="C335" s="125"/>
      <c r="D335" s="126">
        <v>217</v>
      </c>
      <c r="E335" s="127" t="s">
        <v>878</v>
      </c>
      <c r="F335" s="127" t="s">
        <v>879</v>
      </c>
      <c r="G335" s="127" t="s">
        <v>442</v>
      </c>
      <c r="H335" s="127" t="s">
        <v>659</v>
      </c>
      <c r="I335" s="127" t="s">
        <v>444</v>
      </c>
      <c r="J335" s="127" t="s">
        <v>445</v>
      </c>
      <c r="K335" s="127" t="s">
        <v>414</v>
      </c>
      <c r="L335" s="127" t="s">
        <v>446</v>
      </c>
    </row>
    <row r="336" spans="3:12">
      <c r="C336" s="125"/>
      <c r="D336" s="126">
        <v>218</v>
      </c>
      <c r="E336" s="127" t="s">
        <v>880</v>
      </c>
      <c r="F336" s="127" t="s">
        <v>881</v>
      </c>
      <c r="G336" s="127" t="s">
        <v>442</v>
      </c>
      <c r="H336" s="127" t="s">
        <v>659</v>
      </c>
      <c r="I336" s="127" t="s">
        <v>444</v>
      </c>
      <c r="J336" s="127" t="s">
        <v>445</v>
      </c>
      <c r="K336" s="127" t="s">
        <v>414</v>
      </c>
      <c r="L336" s="127" t="s">
        <v>446</v>
      </c>
    </row>
    <row r="337" spans="3:12">
      <c r="C337" s="125"/>
      <c r="D337" s="126">
        <v>219</v>
      </c>
      <c r="E337" s="127" t="s">
        <v>882</v>
      </c>
      <c r="F337" s="127" t="s">
        <v>883</v>
      </c>
      <c r="G337" s="127" t="s">
        <v>442</v>
      </c>
      <c r="H337" s="127" t="s">
        <v>659</v>
      </c>
      <c r="I337" s="127" t="s">
        <v>444</v>
      </c>
      <c r="J337" s="127" t="s">
        <v>445</v>
      </c>
      <c r="K337" s="127" t="s">
        <v>414</v>
      </c>
      <c r="L337" s="127" t="s">
        <v>446</v>
      </c>
    </row>
    <row r="338" spans="3:12">
      <c r="C338" s="125"/>
      <c r="D338" s="126">
        <v>220</v>
      </c>
      <c r="E338" s="127" t="s">
        <v>884</v>
      </c>
      <c r="F338" s="127" t="s">
        <v>885</v>
      </c>
      <c r="G338" s="127" t="s">
        <v>442</v>
      </c>
      <c r="H338" s="127" t="s">
        <v>659</v>
      </c>
      <c r="I338" s="127" t="s">
        <v>444</v>
      </c>
      <c r="J338" s="127" t="s">
        <v>445</v>
      </c>
      <c r="K338" s="127" t="s">
        <v>414</v>
      </c>
      <c r="L338" s="127" t="s">
        <v>446</v>
      </c>
    </row>
    <row r="339" spans="3:12">
      <c r="C339" s="125"/>
      <c r="D339" s="126">
        <v>221</v>
      </c>
      <c r="E339" s="127" t="s">
        <v>886</v>
      </c>
      <c r="F339" s="127" t="s">
        <v>887</v>
      </c>
      <c r="G339" s="127" t="s">
        <v>442</v>
      </c>
      <c r="H339" s="127" t="s">
        <v>888</v>
      </c>
      <c r="I339" s="127" t="s">
        <v>444</v>
      </c>
      <c r="J339" s="127" t="s">
        <v>445</v>
      </c>
      <c r="K339" s="127" t="s">
        <v>414</v>
      </c>
      <c r="L339" s="127" t="s">
        <v>446</v>
      </c>
    </row>
    <row r="340" spans="3:12">
      <c r="C340" s="125"/>
      <c r="D340" s="126">
        <v>222</v>
      </c>
      <c r="E340" s="127" t="s">
        <v>889</v>
      </c>
      <c r="F340" s="127" t="s">
        <v>890</v>
      </c>
      <c r="G340" s="127" t="s">
        <v>442</v>
      </c>
      <c r="H340" s="127" t="s">
        <v>888</v>
      </c>
      <c r="I340" s="127" t="s">
        <v>444</v>
      </c>
      <c r="J340" s="127" t="s">
        <v>445</v>
      </c>
      <c r="K340" s="127" t="s">
        <v>414</v>
      </c>
      <c r="L340" s="127" t="s">
        <v>446</v>
      </c>
    </row>
    <row r="341" spans="3:12">
      <c r="C341" s="125"/>
      <c r="D341" s="126">
        <v>223</v>
      </c>
      <c r="E341" s="127" t="s">
        <v>891</v>
      </c>
      <c r="F341" s="127" t="s">
        <v>892</v>
      </c>
      <c r="G341" s="127" t="s">
        <v>442</v>
      </c>
      <c r="H341" s="127" t="s">
        <v>888</v>
      </c>
      <c r="I341" s="127" t="s">
        <v>444</v>
      </c>
      <c r="J341" s="127" t="s">
        <v>445</v>
      </c>
      <c r="K341" s="127" t="s">
        <v>414</v>
      </c>
      <c r="L341" s="127" t="s">
        <v>446</v>
      </c>
    </row>
    <row r="342" spans="3:12">
      <c r="C342" s="125"/>
      <c r="D342" s="126">
        <v>224</v>
      </c>
      <c r="E342" s="127" t="s">
        <v>893</v>
      </c>
      <c r="F342" s="127" t="s">
        <v>894</v>
      </c>
      <c r="G342" s="127" t="s">
        <v>442</v>
      </c>
      <c r="H342" s="127" t="s">
        <v>888</v>
      </c>
      <c r="I342" s="127" t="s">
        <v>444</v>
      </c>
      <c r="J342" s="127" t="s">
        <v>445</v>
      </c>
      <c r="K342" s="127" t="s">
        <v>414</v>
      </c>
      <c r="L342" s="127" t="s">
        <v>446</v>
      </c>
    </row>
    <row r="343" spans="3:12">
      <c r="C343" s="125"/>
      <c r="D343" s="126">
        <v>225</v>
      </c>
      <c r="E343" s="127" t="s">
        <v>895</v>
      </c>
      <c r="F343" s="127" t="s">
        <v>297</v>
      </c>
      <c r="G343" s="127" t="s">
        <v>442</v>
      </c>
      <c r="H343" s="127" t="s">
        <v>888</v>
      </c>
      <c r="I343" s="127" t="s">
        <v>444</v>
      </c>
      <c r="J343" s="127" t="s">
        <v>445</v>
      </c>
      <c r="K343" s="127" t="s">
        <v>414</v>
      </c>
      <c r="L343" s="127" t="s">
        <v>446</v>
      </c>
    </row>
    <row r="344" spans="3:12">
      <c r="C344" s="125"/>
      <c r="D344" s="126">
        <v>226</v>
      </c>
      <c r="E344" s="127" t="s">
        <v>896</v>
      </c>
      <c r="F344" s="127" t="s">
        <v>897</v>
      </c>
      <c r="G344" s="127" t="s">
        <v>442</v>
      </c>
      <c r="H344" s="127" t="s">
        <v>888</v>
      </c>
      <c r="I344" s="127" t="s">
        <v>444</v>
      </c>
      <c r="J344" s="127" t="s">
        <v>445</v>
      </c>
      <c r="K344" s="127" t="s">
        <v>414</v>
      </c>
      <c r="L344" s="127" t="s">
        <v>446</v>
      </c>
    </row>
    <row r="345" spans="3:12">
      <c r="C345" s="125"/>
      <c r="D345" s="126">
        <v>227</v>
      </c>
      <c r="E345" s="127" t="s">
        <v>898</v>
      </c>
      <c r="F345" s="127" t="s">
        <v>899</v>
      </c>
      <c r="G345" s="127" t="s">
        <v>442</v>
      </c>
      <c r="H345" s="127" t="s">
        <v>888</v>
      </c>
      <c r="I345" s="127" t="s">
        <v>444</v>
      </c>
      <c r="J345" s="127" t="s">
        <v>445</v>
      </c>
      <c r="K345" s="127" t="s">
        <v>414</v>
      </c>
      <c r="L345" s="127" t="s">
        <v>446</v>
      </c>
    </row>
    <row r="346" spans="3:12">
      <c r="C346" s="125"/>
      <c r="D346" s="126">
        <v>228</v>
      </c>
      <c r="E346" s="127" t="s">
        <v>900</v>
      </c>
      <c r="F346" s="127" t="s">
        <v>901</v>
      </c>
      <c r="G346" s="127" t="s">
        <v>442</v>
      </c>
      <c r="H346" s="127" t="s">
        <v>888</v>
      </c>
      <c r="I346" s="127" t="s">
        <v>444</v>
      </c>
      <c r="J346" s="127" t="s">
        <v>445</v>
      </c>
      <c r="K346" s="127" t="s">
        <v>414</v>
      </c>
      <c r="L346" s="127" t="s">
        <v>446</v>
      </c>
    </row>
    <row r="347" spans="3:12">
      <c r="C347" s="125"/>
      <c r="D347" s="126">
        <v>229</v>
      </c>
      <c r="E347" s="127" t="s">
        <v>902</v>
      </c>
      <c r="F347" s="127" t="s">
        <v>903</v>
      </c>
      <c r="G347" s="127" t="s">
        <v>442</v>
      </c>
      <c r="H347" s="127" t="s">
        <v>888</v>
      </c>
      <c r="I347" s="127" t="s">
        <v>444</v>
      </c>
      <c r="J347" s="127" t="s">
        <v>445</v>
      </c>
      <c r="K347" s="127" t="s">
        <v>414</v>
      </c>
      <c r="L347" s="127" t="s">
        <v>446</v>
      </c>
    </row>
    <row r="348" spans="3:12">
      <c r="C348" s="125"/>
      <c r="D348" s="126">
        <v>230</v>
      </c>
      <c r="E348" s="127" t="s">
        <v>904</v>
      </c>
      <c r="F348" s="127" t="s">
        <v>905</v>
      </c>
      <c r="G348" s="127" t="s">
        <v>442</v>
      </c>
      <c r="H348" s="127" t="s">
        <v>888</v>
      </c>
      <c r="I348" s="127" t="s">
        <v>444</v>
      </c>
      <c r="J348" s="127" t="s">
        <v>445</v>
      </c>
      <c r="K348" s="127" t="s">
        <v>414</v>
      </c>
      <c r="L348" s="127" t="s">
        <v>446</v>
      </c>
    </row>
    <row r="349" spans="3:12">
      <c r="C349" s="125"/>
      <c r="D349" s="126">
        <v>231</v>
      </c>
      <c r="E349" s="127" t="s">
        <v>296</v>
      </c>
      <c r="F349" s="127" t="s">
        <v>906</v>
      </c>
      <c r="G349" s="127" t="s">
        <v>442</v>
      </c>
      <c r="H349" s="127" t="s">
        <v>888</v>
      </c>
      <c r="I349" s="127" t="s">
        <v>444</v>
      </c>
      <c r="J349" s="127" t="s">
        <v>445</v>
      </c>
      <c r="K349" s="127" t="s">
        <v>414</v>
      </c>
      <c r="L349" s="127" t="s">
        <v>446</v>
      </c>
    </row>
    <row r="350" spans="3:12">
      <c r="C350" s="125"/>
      <c r="D350" s="126">
        <v>232</v>
      </c>
      <c r="E350" s="127" t="s">
        <v>274</v>
      </c>
      <c r="F350" s="127" t="s">
        <v>273</v>
      </c>
      <c r="G350" s="127" t="s">
        <v>442</v>
      </c>
      <c r="H350" s="127" t="s">
        <v>888</v>
      </c>
      <c r="I350" s="127" t="s">
        <v>444</v>
      </c>
      <c r="J350" s="127" t="s">
        <v>445</v>
      </c>
      <c r="K350" s="127" t="s">
        <v>414</v>
      </c>
      <c r="L350" s="127" t="s">
        <v>446</v>
      </c>
    </row>
    <row r="351" spans="3:12">
      <c r="C351" s="125"/>
      <c r="D351" s="126">
        <v>233</v>
      </c>
      <c r="E351" s="127" t="s">
        <v>907</v>
      </c>
      <c r="F351" s="127" t="s">
        <v>908</v>
      </c>
      <c r="G351" s="127" t="s">
        <v>442</v>
      </c>
      <c r="H351" s="127" t="s">
        <v>888</v>
      </c>
      <c r="I351" s="127" t="s">
        <v>444</v>
      </c>
      <c r="J351" s="127" t="s">
        <v>445</v>
      </c>
      <c r="K351" s="127" t="s">
        <v>414</v>
      </c>
      <c r="L351" s="127" t="s">
        <v>446</v>
      </c>
    </row>
    <row r="352" spans="3:12">
      <c r="C352" s="125"/>
      <c r="D352" s="126">
        <v>234</v>
      </c>
      <c r="E352" s="127" t="s">
        <v>286</v>
      </c>
      <c r="F352" s="127" t="s">
        <v>285</v>
      </c>
      <c r="G352" s="127" t="s">
        <v>442</v>
      </c>
      <c r="H352" s="127" t="s">
        <v>888</v>
      </c>
      <c r="I352" s="127" t="s">
        <v>444</v>
      </c>
      <c r="J352" s="127" t="s">
        <v>445</v>
      </c>
      <c r="K352" s="127" t="s">
        <v>414</v>
      </c>
      <c r="L352" s="127" t="s">
        <v>446</v>
      </c>
    </row>
    <row r="353" spans="3:12">
      <c r="C353" s="125"/>
      <c r="D353" s="126">
        <v>235</v>
      </c>
      <c r="E353" s="127" t="s">
        <v>909</v>
      </c>
      <c r="F353" s="127" t="s">
        <v>910</v>
      </c>
      <c r="G353" s="127" t="s">
        <v>442</v>
      </c>
      <c r="H353" s="127" t="s">
        <v>888</v>
      </c>
      <c r="I353" s="127" t="s">
        <v>444</v>
      </c>
      <c r="J353" s="127" t="s">
        <v>445</v>
      </c>
      <c r="K353" s="127" t="s">
        <v>414</v>
      </c>
      <c r="L353" s="127" t="s">
        <v>446</v>
      </c>
    </row>
    <row r="354" spans="3:12">
      <c r="C354" s="125"/>
      <c r="D354" s="126">
        <v>236</v>
      </c>
      <c r="E354" s="127" t="s">
        <v>911</v>
      </c>
      <c r="F354" s="127" t="s">
        <v>912</v>
      </c>
      <c r="G354" s="127" t="s">
        <v>442</v>
      </c>
      <c r="H354" s="127" t="s">
        <v>888</v>
      </c>
      <c r="I354" s="127" t="s">
        <v>444</v>
      </c>
      <c r="J354" s="127" t="s">
        <v>445</v>
      </c>
      <c r="K354" s="127" t="s">
        <v>414</v>
      </c>
      <c r="L354" s="127" t="s">
        <v>446</v>
      </c>
    </row>
    <row r="355" spans="3:12">
      <c r="C355" s="125"/>
      <c r="D355" s="126">
        <v>237</v>
      </c>
      <c r="E355" s="127" t="s">
        <v>262</v>
      </c>
      <c r="F355" s="127" t="s">
        <v>261</v>
      </c>
      <c r="G355" s="127" t="s">
        <v>442</v>
      </c>
      <c r="H355" s="127" t="s">
        <v>888</v>
      </c>
      <c r="I355" s="127" t="s">
        <v>444</v>
      </c>
      <c r="J355" s="127" t="s">
        <v>445</v>
      </c>
      <c r="K355" s="127" t="s">
        <v>414</v>
      </c>
      <c r="L355" s="127" t="s">
        <v>446</v>
      </c>
    </row>
    <row r="356" spans="3:12">
      <c r="C356" s="125"/>
      <c r="D356" s="126">
        <v>238</v>
      </c>
      <c r="E356" s="127" t="s">
        <v>913</v>
      </c>
      <c r="F356" s="127" t="s">
        <v>914</v>
      </c>
      <c r="G356" s="127" t="s">
        <v>442</v>
      </c>
      <c r="H356" s="127" t="s">
        <v>888</v>
      </c>
      <c r="I356" s="127" t="s">
        <v>444</v>
      </c>
      <c r="J356" s="127" t="s">
        <v>445</v>
      </c>
      <c r="K356" s="127" t="s">
        <v>414</v>
      </c>
      <c r="L356" s="127" t="s">
        <v>446</v>
      </c>
    </row>
    <row r="357" spans="3:12">
      <c r="C357" s="125"/>
      <c r="D357" s="126">
        <v>239</v>
      </c>
      <c r="E357" s="127" t="s">
        <v>282</v>
      </c>
      <c r="F357" s="127" t="s">
        <v>281</v>
      </c>
      <c r="G357" s="127" t="s">
        <v>442</v>
      </c>
      <c r="H357" s="127" t="s">
        <v>888</v>
      </c>
      <c r="I357" s="127" t="s">
        <v>444</v>
      </c>
      <c r="J357" s="127" t="s">
        <v>445</v>
      </c>
      <c r="K357" s="127" t="s">
        <v>414</v>
      </c>
      <c r="L357" s="127" t="s">
        <v>446</v>
      </c>
    </row>
    <row r="358" spans="3:12">
      <c r="C358" s="125"/>
      <c r="D358" s="126">
        <v>240</v>
      </c>
      <c r="E358" s="127" t="s">
        <v>284</v>
      </c>
      <c r="F358" s="127" t="s">
        <v>283</v>
      </c>
      <c r="G358" s="127" t="s">
        <v>442</v>
      </c>
      <c r="H358" s="127" t="s">
        <v>888</v>
      </c>
      <c r="I358" s="127" t="s">
        <v>444</v>
      </c>
      <c r="J358" s="127" t="s">
        <v>445</v>
      </c>
      <c r="K358" s="127" t="s">
        <v>414</v>
      </c>
      <c r="L358" s="127" t="s">
        <v>446</v>
      </c>
    </row>
    <row r="359" spans="3:12">
      <c r="C359" s="125"/>
      <c r="D359" s="126">
        <v>241</v>
      </c>
      <c r="E359" s="127" t="s">
        <v>915</v>
      </c>
      <c r="F359" s="127" t="s">
        <v>916</v>
      </c>
      <c r="G359" s="127" t="s">
        <v>442</v>
      </c>
      <c r="H359" s="127" t="s">
        <v>888</v>
      </c>
      <c r="I359" s="127" t="s">
        <v>444</v>
      </c>
      <c r="J359" s="127" t="s">
        <v>445</v>
      </c>
      <c r="K359" s="127" t="s">
        <v>414</v>
      </c>
      <c r="L359" s="127" t="s">
        <v>446</v>
      </c>
    </row>
    <row r="360" spans="3:12">
      <c r="C360" s="125"/>
      <c r="D360" s="126">
        <v>242</v>
      </c>
      <c r="E360" s="127" t="s">
        <v>917</v>
      </c>
      <c r="F360" s="127" t="s">
        <v>918</v>
      </c>
      <c r="G360" s="127" t="s">
        <v>442</v>
      </c>
      <c r="H360" s="127" t="s">
        <v>888</v>
      </c>
      <c r="I360" s="127" t="s">
        <v>444</v>
      </c>
      <c r="J360" s="127" t="s">
        <v>445</v>
      </c>
      <c r="K360" s="127" t="s">
        <v>414</v>
      </c>
      <c r="L360" s="127" t="s">
        <v>446</v>
      </c>
    </row>
    <row r="361" spans="3:12">
      <c r="C361" s="125"/>
      <c r="D361" s="126">
        <v>243</v>
      </c>
      <c r="E361" s="127" t="s">
        <v>919</v>
      </c>
      <c r="F361" s="127" t="s">
        <v>920</v>
      </c>
      <c r="G361" s="127" t="s">
        <v>442</v>
      </c>
      <c r="H361" s="127" t="s">
        <v>888</v>
      </c>
      <c r="I361" s="127" t="s">
        <v>444</v>
      </c>
      <c r="J361" s="127" t="s">
        <v>445</v>
      </c>
      <c r="K361" s="127" t="s">
        <v>414</v>
      </c>
      <c r="L361" s="127" t="s">
        <v>446</v>
      </c>
    </row>
    <row r="362" spans="3:12">
      <c r="C362" s="125"/>
      <c r="D362" s="126">
        <v>244</v>
      </c>
      <c r="E362" s="127" t="s">
        <v>921</v>
      </c>
      <c r="F362" s="127" t="s">
        <v>922</v>
      </c>
      <c r="G362" s="127" t="s">
        <v>442</v>
      </c>
      <c r="H362" s="127" t="s">
        <v>888</v>
      </c>
      <c r="I362" s="127" t="s">
        <v>444</v>
      </c>
      <c r="J362" s="127" t="s">
        <v>445</v>
      </c>
      <c r="K362" s="127" t="s">
        <v>414</v>
      </c>
      <c r="L362" s="127" t="s">
        <v>446</v>
      </c>
    </row>
    <row r="363" spans="3:12">
      <c r="C363" s="125"/>
      <c r="D363" s="126">
        <v>245</v>
      </c>
      <c r="E363" s="127" t="s">
        <v>288</v>
      </c>
      <c r="F363" s="127" t="s">
        <v>287</v>
      </c>
      <c r="G363" s="127" t="s">
        <v>442</v>
      </c>
      <c r="H363" s="127" t="s">
        <v>888</v>
      </c>
      <c r="I363" s="127" t="s">
        <v>444</v>
      </c>
      <c r="J363" s="127" t="s">
        <v>445</v>
      </c>
      <c r="K363" s="127" t="s">
        <v>414</v>
      </c>
      <c r="L363" s="127" t="s">
        <v>446</v>
      </c>
    </row>
    <row r="364" spans="3:12">
      <c r="C364" s="125"/>
      <c r="D364" s="126">
        <v>246</v>
      </c>
      <c r="E364" s="127" t="s">
        <v>923</v>
      </c>
      <c r="F364" s="127" t="s">
        <v>924</v>
      </c>
      <c r="G364" s="127" t="s">
        <v>442</v>
      </c>
      <c r="H364" s="127" t="s">
        <v>888</v>
      </c>
      <c r="I364" s="127" t="s">
        <v>444</v>
      </c>
      <c r="J364" s="127" t="s">
        <v>445</v>
      </c>
      <c r="K364" s="127" t="s">
        <v>414</v>
      </c>
      <c r="L364" s="127" t="s">
        <v>446</v>
      </c>
    </row>
    <row r="365" spans="3:12">
      <c r="C365" s="125"/>
      <c r="D365" s="126">
        <v>247</v>
      </c>
      <c r="E365" s="127" t="s">
        <v>925</v>
      </c>
      <c r="F365" s="127" t="s">
        <v>926</v>
      </c>
      <c r="G365" s="127" t="s">
        <v>442</v>
      </c>
      <c r="H365" s="127" t="s">
        <v>888</v>
      </c>
      <c r="I365" s="127" t="s">
        <v>444</v>
      </c>
      <c r="J365" s="127" t="s">
        <v>445</v>
      </c>
      <c r="K365" s="127" t="s">
        <v>414</v>
      </c>
      <c r="L365" s="127" t="s">
        <v>446</v>
      </c>
    </row>
    <row r="366" spans="3:12">
      <c r="C366" s="125"/>
      <c r="D366" s="126">
        <v>248</v>
      </c>
      <c r="E366" s="127" t="s">
        <v>927</v>
      </c>
      <c r="F366" s="127" t="s">
        <v>928</v>
      </c>
      <c r="G366" s="127" t="s">
        <v>442</v>
      </c>
      <c r="H366" s="127" t="s">
        <v>888</v>
      </c>
      <c r="I366" s="127" t="s">
        <v>444</v>
      </c>
      <c r="J366" s="127" t="s">
        <v>445</v>
      </c>
      <c r="K366" s="127" t="s">
        <v>414</v>
      </c>
      <c r="L366" s="127" t="s">
        <v>446</v>
      </c>
    </row>
    <row r="367" spans="3:12">
      <c r="C367" s="125"/>
      <c r="D367" s="126">
        <v>249</v>
      </c>
      <c r="E367" s="127" t="s">
        <v>929</v>
      </c>
      <c r="F367" s="127" t="s">
        <v>930</v>
      </c>
      <c r="G367" s="127" t="s">
        <v>442</v>
      </c>
      <c r="H367" s="127" t="s">
        <v>888</v>
      </c>
      <c r="I367" s="127" t="s">
        <v>444</v>
      </c>
      <c r="J367" s="127" t="s">
        <v>445</v>
      </c>
      <c r="K367" s="127" t="s">
        <v>414</v>
      </c>
      <c r="L367" s="127" t="s">
        <v>446</v>
      </c>
    </row>
    <row r="368" spans="3:12">
      <c r="C368" s="125"/>
      <c r="D368" s="126">
        <v>250</v>
      </c>
      <c r="E368" s="127" t="s">
        <v>931</v>
      </c>
      <c r="F368" s="127" t="s">
        <v>932</v>
      </c>
      <c r="G368" s="127" t="s">
        <v>442</v>
      </c>
      <c r="H368" s="127" t="s">
        <v>888</v>
      </c>
      <c r="I368" s="127" t="s">
        <v>444</v>
      </c>
      <c r="J368" s="127" t="s">
        <v>445</v>
      </c>
      <c r="K368" s="127" t="s">
        <v>414</v>
      </c>
      <c r="L368" s="127" t="s">
        <v>446</v>
      </c>
    </row>
    <row r="369" spans="3:12">
      <c r="C369" s="125"/>
      <c r="D369" s="126">
        <v>251</v>
      </c>
      <c r="E369" s="127" t="s">
        <v>280</v>
      </c>
      <c r="F369" s="127" t="s">
        <v>933</v>
      </c>
      <c r="G369" s="127" t="s">
        <v>442</v>
      </c>
      <c r="H369" s="127" t="s">
        <v>888</v>
      </c>
      <c r="I369" s="127" t="s">
        <v>444</v>
      </c>
      <c r="J369" s="127" t="s">
        <v>445</v>
      </c>
      <c r="K369" s="127" t="s">
        <v>414</v>
      </c>
      <c r="L369" s="127" t="s">
        <v>446</v>
      </c>
    </row>
    <row r="370" spans="3:12">
      <c r="C370" s="125"/>
      <c r="D370" s="126">
        <v>252</v>
      </c>
      <c r="E370" s="127" t="s">
        <v>934</v>
      </c>
      <c r="F370" s="127" t="s">
        <v>935</v>
      </c>
      <c r="G370" s="127" t="s">
        <v>442</v>
      </c>
      <c r="H370" s="127" t="s">
        <v>888</v>
      </c>
      <c r="I370" s="127" t="s">
        <v>444</v>
      </c>
      <c r="J370" s="127" t="s">
        <v>445</v>
      </c>
      <c r="K370" s="127" t="s">
        <v>414</v>
      </c>
      <c r="L370" s="127" t="s">
        <v>446</v>
      </c>
    </row>
    <row r="371" spans="3:12">
      <c r="C371" s="125"/>
      <c r="D371" s="126">
        <v>253</v>
      </c>
      <c r="E371" s="127" t="s">
        <v>936</v>
      </c>
      <c r="F371" s="127" t="s">
        <v>937</v>
      </c>
      <c r="G371" s="127" t="s">
        <v>442</v>
      </c>
      <c r="H371" s="127" t="s">
        <v>888</v>
      </c>
      <c r="I371" s="127" t="s">
        <v>444</v>
      </c>
      <c r="J371" s="127" t="s">
        <v>445</v>
      </c>
      <c r="K371" s="127" t="s">
        <v>414</v>
      </c>
      <c r="L371" s="127" t="s">
        <v>446</v>
      </c>
    </row>
    <row r="372" spans="3:12">
      <c r="C372" s="125"/>
      <c r="D372" s="126">
        <v>254</v>
      </c>
      <c r="E372" s="127" t="s">
        <v>276</v>
      </c>
      <c r="F372" s="127" t="s">
        <v>275</v>
      </c>
      <c r="G372" s="127" t="s">
        <v>442</v>
      </c>
      <c r="H372" s="127" t="s">
        <v>888</v>
      </c>
      <c r="I372" s="127" t="s">
        <v>444</v>
      </c>
      <c r="J372" s="127" t="s">
        <v>445</v>
      </c>
      <c r="K372" s="127" t="s">
        <v>414</v>
      </c>
      <c r="L372" s="127" t="s">
        <v>446</v>
      </c>
    </row>
    <row r="373" spans="3:12">
      <c r="C373" s="125"/>
      <c r="D373" s="126">
        <v>255</v>
      </c>
      <c r="E373" s="127" t="s">
        <v>938</v>
      </c>
      <c r="F373" s="127" t="s">
        <v>939</v>
      </c>
      <c r="G373" s="127" t="s">
        <v>442</v>
      </c>
      <c r="H373" s="127" t="s">
        <v>888</v>
      </c>
      <c r="I373" s="127" t="s">
        <v>444</v>
      </c>
      <c r="J373" s="127" t="s">
        <v>445</v>
      </c>
      <c r="K373" s="127" t="s">
        <v>414</v>
      </c>
      <c r="L373" s="127" t="s">
        <v>446</v>
      </c>
    </row>
    <row r="374" spans="3:12">
      <c r="C374" s="125"/>
      <c r="D374" s="126">
        <v>256</v>
      </c>
      <c r="E374" s="127" t="s">
        <v>940</v>
      </c>
      <c r="F374" s="127" t="s">
        <v>941</v>
      </c>
      <c r="G374" s="127" t="s">
        <v>442</v>
      </c>
      <c r="H374" s="127" t="s">
        <v>888</v>
      </c>
      <c r="I374" s="127" t="s">
        <v>444</v>
      </c>
      <c r="J374" s="127" t="s">
        <v>445</v>
      </c>
      <c r="K374" s="127" t="s">
        <v>414</v>
      </c>
      <c r="L374" s="127" t="s">
        <v>446</v>
      </c>
    </row>
    <row r="375" spans="3:12">
      <c r="C375" s="125"/>
      <c r="D375" s="126">
        <v>257</v>
      </c>
      <c r="E375" s="127" t="s">
        <v>942</v>
      </c>
      <c r="F375" s="127" t="s">
        <v>943</v>
      </c>
      <c r="G375" s="127" t="s">
        <v>442</v>
      </c>
      <c r="H375" s="127" t="s">
        <v>888</v>
      </c>
      <c r="I375" s="127" t="s">
        <v>444</v>
      </c>
      <c r="J375" s="127" t="s">
        <v>445</v>
      </c>
      <c r="K375" s="127" t="s">
        <v>414</v>
      </c>
      <c r="L375" s="127" t="s">
        <v>446</v>
      </c>
    </row>
    <row r="376" spans="3:12">
      <c r="C376" s="125"/>
      <c r="D376" s="126">
        <v>258</v>
      </c>
      <c r="E376" s="127" t="s">
        <v>944</v>
      </c>
      <c r="F376" s="127" t="s">
        <v>945</v>
      </c>
      <c r="G376" s="127" t="s">
        <v>442</v>
      </c>
      <c r="H376" s="127" t="s">
        <v>888</v>
      </c>
      <c r="I376" s="127" t="s">
        <v>444</v>
      </c>
      <c r="J376" s="127" t="s">
        <v>445</v>
      </c>
      <c r="K376" s="127" t="s">
        <v>414</v>
      </c>
      <c r="L376" s="127" t="s">
        <v>446</v>
      </c>
    </row>
    <row r="377" spans="3:12">
      <c r="C377" s="125"/>
      <c r="D377" s="126">
        <v>259</v>
      </c>
      <c r="E377" s="127" t="s">
        <v>946</v>
      </c>
      <c r="F377" s="127" t="s">
        <v>947</v>
      </c>
      <c r="G377" s="127" t="s">
        <v>442</v>
      </c>
      <c r="H377" s="127" t="s">
        <v>888</v>
      </c>
      <c r="I377" s="127" t="s">
        <v>444</v>
      </c>
      <c r="J377" s="127" t="s">
        <v>445</v>
      </c>
      <c r="K377" s="127" t="s">
        <v>414</v>
      </c>
      <c r="L377" s="127" t="s">
        <v>446</v>
      </c>
    </row>
    <row r="378" spans="3:12">
      <c r="C378" s="125"/>
      <c r="D378" s="126">
        <v>260</v>
      </c>
      <c r="E378" s="127" t="s">
        <v>948</v>
      </c>
      <c r="F378" s="127" t="s">
        <v>949</v>
      </c>
      <c r="G378" s="127" t="s">
        <v>442</v>
      </c>
      <c r="H378" s="127" t="s">
        <v>888</v>
      </c>
      <c r="I378" s="127" t="s">
        <v>444</v>
      </c>
      <c r="J378" s="127" t="s">
        <v>445</v>
      </c>
      <c r="K378" s="127" t="s">
        <v>414</v>
      </c>
      <c r="L378" s="127" t="s">
        <v>446</v>
      </c>
    </row>
    <row r="379" spans="3:12">
      <c r="C379" s="125"/>
      <c r="D379" s="126">
        <v>261</v>
      </c>
      <c r="E379" s="127" t="s">
        <v>950</v>
      </c>
      <c r="F379" s="127" t="s">
        <v>951</v>
      </c>
      <c r="G379" s="127" t="s">
        <v>442</v>
      </c>
      <c r="H379" s="127" t="s">
        <v>888</v>
      </c>
      <c r="I379" s="127" t="s">
        <v>444</v>
      </c>
      <c r="J379" s="127" t="s">
        <v>445</v>
      </c>
      <c r="K379" s="127" t="s">
        <v>414</v>
      </c>
      <c r="L379" s="127" t="s">
        <v>446</v>
      </c>
    </row>
    <row r="380" spans="3:12">
      <c r="C380" s="125"/>
      <c r="D380" s="126">
        <v>262</v>
      </c>
      <c r="E380" s="127" t="s">
        <v>952</v>
      </c>
      <c r="F380" s="127" t="s">
        <v>953</v>
      </c>
      <c r="G380" s="127" t="s">
        <v>442</v>
      </c>
      <c r="H380" s="127" t="s">
        <v>888</v>
      </c>
      <c r="I380" s="127" t="s">
        <v>444</v>
      </c>
      <c r="J380" s="127" t="s">
        <v>445</v>
      </c>
      <c r="K380" s="127" t="s">
        <v>414</v>
      </c>
      <c r="L380" s="127" t="s">
        <v>446</v>
      </c>
    </row>
    <row r="381" spans="3:12">
      <c r="C381" s="125"/>
      <c r="D381" s="126">
        <v>263</v>
      </c>
      <c r="E381" s="127" t="s">
        <v>954</v>
      </c>
      <c r="F381" s="127" t="s">
        <v>955</v>
      </c>
      <c r="G381" s="127" t="s">
        <v>442</v>
      </c>
      <c r="H381" s="127" t="s">
        <v>888</v>
      </c>
      <c r="I381" s="127" t="s">
        <v>444</v>
      </c>
      <c r="J381" s="127" t="s">
        <v>445</v>
      </c>
      <c r="K381" s="127" t="s">
        <v>414</v>
      </c>
      <c r="L381" s="127" t="s">
        <v>446</v>
      </c>
    </row>
    <row r="382" spans="3:12">
      <c r="C382" s="125"/>
      <c r="D382" s="126">
        <v>264</v>
      </c>
      <c r="E382" s="127" t="s">
        <v>956</v>
      </c>
      <c r="F382" s="127" t="s">
        <v>957</v>
      </c>
      <c r="G382" s="127" t="s">
        <v>442</v>
      </c>
      <c r="H382" s="127" t="s">
        <v>888</v>
      </c>
      <c r="I382" s="127" t="s">
        <v>444</v>
      </c>
      <c r="J382" s="127" t="s">
        <v>445</v>
      </c>
      <c r="K382" s="127" t="s">
        <v>414</v>
      </c>
      <c r="L382" s="127" t="s">
        <v>446</v>
      </c>
    </row>
    <row r="383" spans="3:12">
      <c r="C383" s="125"/>
      <c r="D383" s="126">
        <v>265</v>
      </c>
      <c r="E383" s="127" t="s">
        <v>958</v>
      </c>
      <c r="F383" s="127" t="s">
        <v>959</v>
      </c>
      <c r="G383" s="127" t="s">
        <v>442</v>
      </c>
      <c r="H383" s="127" t="s">
        <v>888</v>
      </c>
      <c r="I383" s="127" t="s">
        <v>444</v>
      </c>
      <c r="J383" s="127" t="s">
        <v>445</v>
      </c>
      <c r="K383" s="127" t="s">
        <v>414</v>
      </c>
      <c r="L383" s="127" t="s">
        <v>446</v>
      </c>
    </row>
    <row r="384" spans="3:12">
      <c r="C384" s="125"/>
      <c r="D384" s="126">
        <v>266</v>
      </c>
      <c r="E384" s="127" t="s">
        <v>960</v>
      </c>
      <c r="F384" s="127" t="s">
        <v>961</v>
      </c>
      <c r="G384" s="127" t="s">
        <v>442</v>
      </c>
      <c r="H384" s="127" t="s">
        <v>888</v>
      </c>
      <c r="I384" s="127" t="s">
        <v>444</v>
      </c>
      <c r="J384" s="127" t="s">
        <v>445</v>
      </c>
      <c r="K384" s="127" t="s">
        <v>414</v>
      </c>
      <c r="L384" s="127" t="s">
        <v>446</v>
      </c>
    </row>
    <row r="385" spans="3:12">
      <c r="C385" s="125"/>
      <c r="D385" s="126">
        <v>267</v>
      </c>
      <c r="E385" s="127" t="s">
        <v>962</v>
      </c>
      <c r="F385" s="127" t="s">
        <v>963</v>
      </c>
      <c r="G385" s="127" t="s">
        <v>442</v>
      </c>
      <c r="H385" s="127" t="s">
        <v>888</v>
      </c>
      <c r="I385" s="127" t="s">
        <v>444</v>
      </c>
      <c r="J385" s="127" t="s">
        <v>445</v>
      </c>
      <c r="K385" s="127" t="s">
        <v>414</v>
      </c>
      <c r="L385" s="127" t="s">
        <v>446</v>
      </c>
    </row>
    <row r="386" spans="3:12">
      <c r="C386" s="125"/>
      <c r="D386" s="126">
        <v>268</v>
      </c>
      <c r="E386" s="127" t="s">
        <v>964</v>
      </c>
      <c r="F386" s="127" t="s">
        <v>965</v>
      </c>
      <c r="G386" s="127" t="s">
        <v>442</v>
      </c>
      <c r="H386" s="127" t="s">
        <v>888</v>
      </c>
      <c r="I386" s="127" t="s">
        <v>444</v>
      </c>
      <c r="J386" s="127" t="s">
        <v>445</v>
      </c>
      <c r="K386" s="127" t="s">
        <v>414</v>
      </c>
      <c r="L386" s="127" t="s">
        <v>446</v>
      </c>
    </row>
    <row r="387" spans="3:12">
      <c r="C387" s="125"/>
      <c r="D387" s="126">
        <v>269</v>
      </c>
      <c r="E387" s="127" t="s">
        <v>278</v>
      </c>
      <c r="F387" s="127" t="s">
        <v>277</v>
      </c>
      <c r="G387" s="127" t="s">
        <v>442</v>
      </c>
      <c r="H387" s="127" t="s">
        <v>888</v>
      </c>
      <c r="I387" s="127" t="s">
        <v>444</v>
      </c>
      <c r="J387" s="127" t="s">
        <v>445</v>
      </c>
      <c r="K387" s="127" t="s">
        <v>414</v>
      </c>
      <c r="L387" s="127" t="s">
        <v>446</v>
      </c>
    </row>
    <row r="388" spans="3:12">
      <c r="C388" s="125"/>
      <c r="D388" s="126">
        <v>270</v>
      </c>
      <c r="E388" s="127" t="s">
        <v>966</v>
      </c>
      <c r="F388" s="127" t="s">
        <v>967</v>
      </c>
      <c r="G388" s="127" t="s">
        <v>442</v>
      </c>
      <c r="H388" s="127" t="s">
        <v>888</v>
      </c>
      <c r="I388" s="127" t="s">
        <v>444</v>
      </c>
      <c r="J388" s="127" t="s">
        <v>445</v>
      </c>
      <c r="K388" s="127" t="s">
        <v>414</v>
      </c>
      <c r="L388" s="127" t="s">
        <v>446</v>
      </c>
    </row>
    <row r="389" spans="3:12">
      <c r="C389" s="125"/>
      <c r="D389" s="126">
        <v>271</v>
      </c>
      <c r="E389" s="127" t="s">
        <v>968</v>
      </c>
      <c r="F389" s="127" t="s">
        <v>969</v>
      </c>
      <c r="G389" s="127" t="s">
        <v>442</v>
      </c>
      <c r="H389" s="127" t="s">
        <v>888</v>
      </c>
      <c r="I389" s="127" t="s">
        <v>444</v>
      </c>
      <c r="J389" s="127" t="s">
        <v>445</v>
      </c>
      <c r="K389" s="127" t="s">
        <v>414</v>
      </c>
      <c r="L389" s="127" t="s">
        <v>446</v>
      </c>
    </row>
    <row r="390" spans="3:12">
      <c r="C390" s="125"/>
      <c r="D390" s="126">
        <v>272</v>
      </c>
      <c r="E390" s="127" t="s">
        <v>970</v>
      </c>
      <c r="F390" s="127" t="s">
        <v>971</v>
      </c>
      <c r="G390" s="127" t="s">
        <v>442</v>
      </c>
      <c r="H390" s="127" t="s">
        <v>888</v>
      </c>
      <c r="I390" s="127" t="s">
        <v>444</v>
      </c>
      <c r="J390" s="127" t="s">
        <v>445</v>
      </c>
      <c r="K390" s="127" t="s">
        <v>414</v>
      </c>
      <c r="L390" s="127" t="s">
        <v>446</v>
      </c>
    </row>
    <row r="391" spans="3:12">
      <c r="C391" s="125"/>
      <c r="D391" s="126">
        <v>273</v>
      </c>
      <c r="E391" s="127" t="s">
        <v>972</v>
      </c>
      <c r="F391" s="127" t="s">
        <v>973</v>
      </c>
      <c r="G391" s="127" t="s">
        <v>442</v>
      </c>
      <c r="H391" s="127" t="s">
        <v>888</v>
      </c>
      <c r="I391" s="127" t="s">
        <v>444</v>
      </c>
      <c r="J391" s="127" t="s">
        <v>445</v>
      </c>
      <c r="K391" s="127" t="s">
        <v>414</v>
      </c>
      <c r="L391" s="127" t="s">
        <v>446</v>
      </c>
    </row>
    <row r="392" spans="3:12">
      <c r="C392" s="125"/>
      <c r="D392" s="126">
        <v>274</v>
      </c>
      <c r="E392" s="127" t="s">
        <v>974</v>
      </c>
      <c r="F392" s="127" t="s">
        <v>975</v>
      </c>
      <c r="G392" s="127" t="s">
        <v>442</v>
      </c>
      <c r="H392" s="127" t="s">
        <v>888</v>
      </c>
      <c r="I392" s="127" t="s">
        <v>444</v>
      </c>
      <c r="J392" s="127" t="s">
        <v>445</v>
      </c>
      <c r="K392" s="127" t="s">
        <v>414</v>
      </c>
      <c r="L392" s="127" t="s">
        <v>446</v>
      </c>
    </row>
    <row r="393" spans="3:12">
      <c r="C393" s="125"/>
      <c r="D393" s="126">
        <v>275</v>
      </c>
      <c r="E393" s="127" t="s">
        <v>976</v>
      </c>
      <c r="F393" s="127" t="s">
        <v>977</v>
      </c>
      <c r="G393" s="127" t="s">
        <v>442</v>
      </c>
      <c r="H393" s="127" t="s">
        <v>888</v>
      </c>
      <c r="I393" s="127" t="s">
        <v>444</v>
      </c>
      <c r="J393" s="127" t="s">
        <v>445</v>
      </c>
      <c r="K393" s="127" t="s">
        <v>414</v>
      </c>
      <c r="L393" s="127" t="s">
        <v>446</v>
      </c>
    </row>
    <row r="394" spans="3:12">
      <c r="C394" s="125"/>
      <c r="D394" s="126">
        <v>276</v>
      </c>
      <c r="E394" s="127" t="s">
        <v>978</v>
      </c>
      <c r="F394" s="127" t="s">
        <v>979</v>
      </c>
      <c r="G394" s="127" t="s">
        <v>442</v>
      </c>
      <c r="H394" s="127" t="s">
        <v>888</v>
      </c>
      <c r="I394" s="127" t="s">
        <v>444</v>
      </c>
      <c r="J394" s="127" t="s">
        <v>445</v>
      </c>
      <c r="K394" s="127" t="s">
        <v>414</v>
      </c>
      <c r="L394" s="127" t="s">
        <v>446</v>
      </c>
    </row>
    <row r="395" spans="3:12">
      <c r="C395" s="125"/>
      <c r="D395" s="126">
        <v>277</v>
      </c>
      <c r="E395" s="127" t="s">
        <v>306</v>
      </c>
      <c r="F395" s="127" t="s">
        <v>305</v>
      </c>
      <c r="G395" s="127" t="s">
        <v>442</v>
      </c>
      <c r="H395" s="127" t="s">
        <v>888</v>
      </c>
      <c r="I395" s="127" t="s">
        <v>444</v>
      </c>
      <c r="J395" s="127" t="s">
        <v>445</v>
      </c>
      <c r="K395" s="127" t="s">
        <v>414</v>
      </c>
      <c r="L395" s="127" t="s">
        <v>446</v>
      </c>
    </row>
    <row r="396" spans="3:12">
      <c r="C396" s="125"/>
      <c r="D396" s="126">
        <v>278</v>
      </c>
      <c r="E396" s="127" t="s">
        <v>980</v>
      </c>
      <c r="F396" s="127" t="s">
        <v>981</v>
      </c>
      <c r="G396" s="127" t="s">
        <v>442</v>
      </c>
      <c r="H396" s="127" t="s">
        <v>888</v>
      </c>
      <c r="I396" s="127" t="s">
        <v>444</v>
      </c>
      <c r="J396" s="127" t="s">
        <v>445</v>
      </c>
      <c r="K396" s="127" t="s">
        <v>414</v>
      </c>
      <c r="L396" s="127" t="s">
        <v>446</v>
      </c>
    </row>
    <row r="397" spans="3:12">
      <c r="C397" s="125"/>
      <c r="D397" s="126">
        <v>279</v>
      </c>
      <c r="E397" s="127" t="s">
        <v>982</v>
      </c>
      <c r="F397" s="127" t="s">
        <v>983</v>
      </c>
      <c r="G397" s="127" t="s">
        <v>442</v>
      </c>
      <c r="H397" s="127" t="s">
        <v>888</v>
      </c>
      <c r="I397" s="127" t="s">
        <v>444</v>
      </c>
      <c r="J397" s="127" t="s">
        <v>445</v>
      </c>
      <c r="K397" s="127" t="s">
        <v>414</v>
      </c>
      <c r="L397" s="127" t="s">
        <v>446</v>
      </c>
    </row>
    <row r="398" spans="3:12">
      <c r="C398" s="125"/>
      <c r="D398" s="126">
        <v>280</v>
      </c>
      <c r="E398" s="127" t="s">
        <v>984</v>
      </c>
      <c r="F398" s="127" t="s">
        <v>985</v>
      </c>
      <c r="G398" s="127" t="s">
        <v>442</v>
      </c>
      <c r="H398" s="127" t="s">
        <v>888</v>
      </c>
      <c r="I398" s="127" t="s">
        <v>444</v>
      </c>
      <c r="J398" s="127" t="s">
        <v>445</v>
      </c>
      <c r="K398" s="127" t="s">
        <v>414</v>
      </c>
      <c r="L398" s="127" t="s">
        <v>446</v>
      </c>
    </row>
    <row r="399" spans="3:12">
      <c r="C399" s="125"/>
      <c r="D399" s="126">
        <v>281</v>
      </c>
      <c r="E399" s="127" t="s">
        <v>986</v>
      </c>
      <c r="F399" s="127" t="s">
        <v>987</v>
      </c>
      <c r="G399" s="127" t="s">
        <v>442</v>
      </c>
      <c r="H399" s="127" t="s">
        <v>888</v>
      </c>
      <c r="I399" s="127" t="s">
        <v>444</v>
      </c>
      <c r="J399" s="127" t="s">
        <v>445</v>
      </c>
      <c r="K399" s="127" t="s">
        <v>414</v>
      </c>
      <c r="L399" s="127" t="s">
        <v>446</v>
      </c>
    </row>
    <row r="400" spans="3:12">
      <c r="C400" s="125"/>
      <c r="D400" s="126">
        <v>282</v>
      </c>
      <c r="E400" s="127" t="s">
        <v>988</v>
      </c>
      <c r="F400" s="127" t="s">
        <v>989</v>
      </c>
      <c r="G400" s="127" t="s">
        <v>442</v>
      </c>
      <c r="H400" s="127" t="s">
        <v>888</v>
      </c>
      <c r="I400" s="127" t="s">
        <v>444</v>
      </c>
      <c r="J400" s="127" t="s">
        <v>445</v>
      </c>
      <c r="K400" s="127" t="s">
        <v>414</v>
      </c>
      <c r="L400" s="127" t="s">
        <v>446</v>
      </c>
    </row>
    <row r="401" spans="3:12">
      <c r="C401" s="125"/>
      <c r="D401" s="126">
        <v>283</v>
      </c>
      <c r="E401" s="127" t="s">
        <v>990</v>
      </c>
      <c r="F401" s="127" t="s">
        <v>991</v>
      </c>
      <c r="G401" s="127" t="s">
        <v>442</v>
      </c>
      <c r="H401" s="127" t="s">
        <v>888</v>
      </c>
      <c r="I401" s="127" t="s">
        <v>444</v>
      </c>
      <c r="J401" s="127" t="s">
        <v>445</v>
      </c>
      <c r="K401" s="127" t="s">
        <v>414</v>
      </c>
      <c r="L401" s="127" t="s">
        <v>446</v>
      </c>
    </row>
    <row r="402" spans="3:12">
      <c r="C402" s="125"/>
      <c r="D402" s="126">
        <v>284</v>
      </c>
      <c r="E402" s="127" t="s">
        <v>992</v>
      </c>
      <c r="F402" s="127" t="s">
        <v>993</v>
      </c>
      <c r="G402" s="127" t="s">
        <v>442</v>
      </c>
      <c r="H402" s="127" t="s">
        <v>888</v>
      </c>
      <c r="I402" s="127" t="s">
        <v>444</v>
      </c>
      <c r="J402" s="127" t="s">
        <v>445</v>
      </c>
      <c r="K402" s="127" t="s">
        <v>414</v>
      </c>
      <c r="L402" s="127" t="s">
        <v>446</v>
      </c>
    </row>
    <row r="403" spans="3:12">
      <c r="C403" s="125"/>
      <c r="D403" s="126">
        <v>285</v>
      </c>
      <c r="E403" s="127" t="s">
        <v>994</v>
      </c>
      <c r="F403" s="127" t="s">
        <v>995</v>
      </c>
      <c r="G403" s="127" t="s">
        <v>442</v>
      </c>
      <c r="H403" s="127" t="s">
        <v>888</v>
      </c>
      <c r="I403" s="127" t="s">
        <v>444</v>
      </c>
      <c r="J403" s="127" t="s">
        <v>445</v>
      </c>
      <c r="K403" s="127" t="s">
        <v>414</v>
      </c>
      <c r="L403" s="127" t="s">
        <v>446</v>
      </c>
    </row>
    <row r="404" spans="3:12">
      <c r="C404" s="125"/>
      <c r="D404" s="126">
        <v>286</v>
      </c>
      <c r="E404" s="127" t="s">
        <v>996</v>
      </c>
      <c r="F404" s="127" t="s">
        <v>997</v>
      </c>
      <c r="G404" s="127" t="s">
        <v>442</v>
      </c>
      <c r="H404" s="127" t="s">
        <v>888</v>
      </c>
      <c r="I404" s="127" t="s">
        <v>444</v>
      </c>
      <c r="J404" s="127" t="s">
        <v>445</v>
      </c>
      <c r="K404" s="127" t="s">
        <v>414</v>
      </c>
      <c r="L404" s="127" t="s">
        <v>446</v>
      </c>
    </row>
    <row r="405" spans="3:12">
      <c r="C405" s="125"/>
      <c r="D405" s="126">
        <v>287</v>
      </c>
      <c r="E405" s="127" t="s">
        <v>998</v>
      </c>
      <c r="F405" s="127" t="s">
        <v>999</v>
      </c>
      <c r="G405" s="127" t="s">
        <v>442</v>
      </c>
      <c r="H405" s="127" t="s">
        <v>888</v>
      </c>
      <c r="I405" s="127" t="s">
        <v>444</v>
      </c>
      <c r="J405" s="127" t="s">
        <v>445</v>
      </c>
      <c r="K405" s="127" t="s">
        <v>414</v>
      </c>
      <c r="L405" s="127" t="s">
        <v>446</v>
      </c>
    </row>
    <row r="406" spans="3:12">
      <c r="C406" s="125"/>
      <c r="D406" s="126">
        <v>288</v>
      </c>
      <c r="E406" s="127" t="s">
        <v>249</v>
      </c>
      <c r="F406" s="127" t="s">
        <v>1000</v>
      </c>
      <c r="G406" s="127" t="s">
        <v>442</v>
      </c>
      <c r="H406" s="127" t="s">
        <v>888</v>
      </c>
      <c r="I406" s="127" t="s">
        <v>444</v>
      </c>
      <c r="J406" s="127" t="s">
        <v>445</v>
      </c>
      <c r="K406" s="127" t="s">
        <v>414</v>
      </c>
      <c r="L406" s="127" t="s">
        <v>446</v>
      </c>
    </row>
    <row r="407" spans="3:12">
      <c r="C407" s="125"/>
      <c r="D407" s="126">
        <v>289</v>
      </c>
      <c r="E407" s="127" t="s">
        <v>290</v>
      </c>
      <c r="F407" s="127" t="s">
        <v>1001</v>
      </c>
      <c r="G407" s="127" t="s">
        <v>442</v>
      </c>
      <c r="H407" s="127" t="s">
        <v>888</v>
      </c>
      <c r="I407" s="127" t="s">
        <v>444</v>
      </c>
      <c r="J407" s="127" t="s">
        <v>445</v>
      </c>
      <c r="K407" s="127" t="s">
        <v>414</v>
      </c>
      <c r="L407" s="127" t="s">
        <v>446</v>
      </c>
    </row>
    <row r="408" spans="3:12">
      <c r="C408" s="125"/>
      <c r="D408" s="126">
        <v>290</v>
      </c>
      <c r="E408" s="127" t="s">
        <v>1002</v>
      </c>
      <c r="F408" s="127" t="s">
        <v>1003</v>
      </c>
      <c r="G408" s="127" t="s">
        <v>442</v>
      </c>
      <c r="H408" s="127" t="s">
        <v>888</v>
      </c>
      <c r="I408" s="127" t="s">
        <v>444</v>
      </c>
      <c r="J408" s="127" t="s">
        <v>445</v>
      </c>
      <c r="K408" s="127" t="s">
        <v>414</v>
      </c>
      <c r="L408" s="127" t="s">
        <v>446</v>
      </c>
    </row>
    <row r="409" spans="3:12">
      <c r="C409" s="125"/>
      <c r="D409" s="126">
        <v>291</v>
      </c>
      <c r="E409" s="127" t="s">
        <v>1004</v>
      </c>
      <c r="F409" s="127" t="s">
        <v>1005</v>
      </c>
      <c r="G409" s="127" t="s">
        <v>442</v>
      </c>
      <c r="H409" s="127" t="s">
        <v>888</v>
      </c>
      <c r="I409" s="127" t="s">
        <v>444</v>
      </c>
      <c r="J409" s="127" t="s">
        <v>445</v>
      </c>
      <c r="K409" s="127" t="s">
        <v>414</v>
      </c>
      <c r="L409" s="127" t="s">
        <v>446</v>
      </c>
    </row>
    <row r="410" spans="3:12">
      <c r="C410" s="125"/>
      <c r="D410" s="126">
        <v>292</v>
      </c>
      <c r="E410" s="127" t="s">
        <v>1006</v>
      </c>
      <c r="F410" s="127" t="s">
        <v>1007</v>
      </c>
      <c r="G410" s="127" t="s">
        <v>442</v>
      </c>
      <c r="H410" s="127" t="s">
        <v>888</v>
      </c>
      <c r="I410" s="127" t="s">
        <v>444</v>
      </c>
      <c r="J410" s="127" t="s">
        <v>445</v>
      </c>
      <c r="K410" s="127" t="s">
        <v>414</v>
      </c>
      <c r="L410" s="127" t="s">
        <v>446</v>
      </c>
    </row>
    <row r="411" spans="3:12">
      <c r="C411" s="125"/>
      <c r="D411" s="126">
        <v>293</v>
      </c>
      <c r="E411" s="127" t="s">
        <v>1008</v>
      </c>
      <c r="F411" s="127" t="s">
        <v>1009</v>
      </c>
      <c r="G411" s="127" t="s">
        <v>442</v>
      </c>
      <c r="H411" s="127" t="s">
        <v>888</v>
      </c>
      <c r="I411" s="127" t="s">
        <v>444</v>
      </c>
      <c r="J411" s="127" t="s">
        <v>445</v>
      </c>
      <c r="K411" s="127" t="s">
        <v>414</v>
      </c>
      <c r="L411" s="127" t="s">
        <v>446</v>
      </c>
    </row>
    <row r="412" spans="3:12">
      <c r="C412" s="125"/>
      <c r="D412" s="126">
        <v>294</v>
      </c>
      <c r="E412" s="127" t="s">
        <v>1010</v>
      </c>
      <c r="F412" s="127" t="s">
        <v>1011</v>
      </c>
      <c r="G412" s="127" t="s">
        <v>442</v>
      </c>
      <c r="H412" s="127" t="s">
        <v>888</v>
      </c>
      <c r="I412" s="127" t="s">
        <v>444</v>
      </c>
      <c r="J412" s="127" t="s">
        <v>445</v>
      </c>
      <c r="K412" s="127" t="s">
        <v>414</v>
      </c>
      <c r="L412" s="127" t="s">
        <v>446</v>
      </c>
    </row>
    <row r="413" spans="3:12">
      <c r="C413" s="125"/>
      <c r="D413" s="126">
        <v>295</v>
      </c>
      <c r="E413" s="127" t="s">
        <v>266</v>
      </c>
      <c r="F413" s="127" t="s">
        <v>265</v>
      </c>
      <c r="G413" s="127" t="s">
        <v>442</v>
      </c>
      <c r="H413" s="127" t="s">
        <v>888</v>
      </c>
      <c r="I413" s="127" t="s">
        <v>444</v>
      </c>
      <c r="J413" s="127" t="s">
        <v>445</v>
      </c>
      <c r="K413" s="127" t="s">
        <v>414</v>
      </c>
      <c r="L413" s="127" t="s">
        <v>446</v>
      </c>
    </row>
    <row r="414" spans="3:12">
      <c r="C414" s="125"/>
      <c r="D414" s="126">
        <v>296</v>
      </c>
      <c r="E414" s="127" t="s">
        <v>304</v>
      </c>
      <c r="F414" s="127" t="s">
        <v>1012</v>
      </c>
      <c r="G414" s="127" t="s">
        <v>442</v>
      </c>
      <c r="H414" s="127" t="s">
        <v>888</v>
      </c>
      <c r="I414" s="127" t="s">
        <v>444</v>
      </c>
      <c r="J414" s="127" t="s">
        <v>445</v>
      </c>
      <c r="K414" s="127" t="s">
        <v>414</v>
      </c>
      <c r="L414" s="127" t="s">
        <v>446</v>
      </c>
    </row>
    <row r="415" spans="3:12">
      <c r="C415" s="125"/>
      <c r="D415" s="126">
        <v>297</v>
      </c>
      <c r="E415" s="127" t="s">
        <v>1013</v>
      </c>
      <c r="F415" s="127" t="s">
        <v>1014</v>
      </c>
      <c r="G415" s="127" t="s">
        <v>442</v>
      </c>
      <c r="H415" s="127" t="s">
        <v>888</v>
      </c>
      <c r="I415" s="127" t="s">
        <v>444</v>
      </c>
      <c r="J415" s="127" t="s">
        <v>445</v>
      </c>
      <c r="K415" s="127" t="s">
        <v>414</v>
      </c>
      <c r="L415" s="127" t="s">
        <v>446</v>
      </c>
    </row>
    <row r="416" spans="3:12">
      <c r="C416" s="125"/>
      <c r="D416" s="126">
        <v>298</v>
      </c>
      <c r="E416" s="127" t="s">
        <v>1015</v>
      </c>
      <c r="F416" s="127" t="s">
        <v>263</v>
      </c>
      <c r="G416" s="127" t="s">
        <v>442</v>
      </c>
      <c r="H416" s="127" t="s">
        <v>888</v>
      </c>
      <c r="I416" s="127" t="s">
        <v>444</v>
      </c>
      <c r="J416" s="127" t="s">
        <v>445</v>
      </c>
      <c r="K416" s="127" t="s">
        <v>414</v>
      </c>
      <c r="L416" s="127" t="s">
        <v>446</v>
      </c>
    </row>
    <row r="417" spans="3:12">
      <c r="C417" s="125"/>
      <c r="D417" s="126">
        <v>299</v>
      </c>
      <c r="E417" s="127" t="s">
        <v>1016</v>
      </c>
      <c r="F417" s="127" t="s">
        <v>1017</v>
      </c>
      <c r="G417" s="127" t="s">
        <v>442</v>
      </c>
      <c r="H417" s="127" t="s">
        <v>888</v>
      </c>
      <c r="I417" s="127" t="s">
        <v>444</v>
      </c>
      <c r="J417" s="127" t="s">
        <v>445</v>
      </c>
      <c r="K417" s="127" t="s">
        <v>414</v>
      </c>
      <c r="L417" s="127" t="s">
        <v>446</v>
      </c>
    </row>
    <row r="418" spans="3:12">
      <c r="C418" s="125"/>
      <c r="D418" s="126">
        <v>300</v>
      </c>
      <c r="E418" s="127" t="s">
        <v>1018</v>
      </c>
      <c r="F418" s="127" t="s">
        <v>1019</v>
      </c>
      <c r="G418" s="127" t="s">
        <v>442</v>
      </c>
      <c r="H418" s="127" t="s">
        <v>888</v>
      </c>
      <c r="I418" s="127" t="s">
        <v>444</v>
      </c>
      <c r="J418" s="127" t="s">
        <v>445</v>
      </c>
      <c r="K418" s="127" t="s">
        <v>414</v>
      </c>
      <c r="L418" s="127" t="s">
        <v>446</v>
      </c>
    </row>
    <row r="419" spans="3:12">
      <c r="C419" s="125"/>
      <c r="D419" s="126">
        <v>301</v>
      </c>
      <c r="E419" s="127" t="s">
        <v>1020</v>
      </c>
      <c r="F419" s="127" t="s">
        <v>1021</v>
      </c>
      <c r="G419" s="127" t="s">
        <v>442</v>
      </c>
      <c r="H419" s="127" t="s">
        <v>888</v>
      </c>
      <c r="I419" s="127" t="s">
        <v>444</v>
      </c>
      <c r="J419" s="127" t="s">
        <v>445</v>
      </c>
      <c r="K419" s="127" t="s">
        <v>414</v>
      </c>
      <c r="L419" s="127" t="s">
        <v>446</v>
      </c>
    </row>
    <row r="420" spans="3:12">
      <c r="C420" s="125"/>
      <c r="D420" s="126">
        <v>302</v>
      </c>
      <c r="E420" s="127" t="s">
        <v>1022</v>
      </c>
      <c r="F420" s="127" t="s">
        <v>1023</v>
      </c>
      <c r="G420" s="127" t="s">
        <v>442</v>
      </c>
      <c r="H420" s="127" t="s">
        <v>888</v>
      </c>
      <c r="I420" s="127" t="s">
        <v>444</v>
      </c>
      <c r="J420" s="127" t="s">
        <v>445</v>
      </c>
      <c r="K420" s="127" t="s">
        <v>414</v>
      </c>
      <c r="L420" s="127" t="s">
        <v>446</v>
      </c>
    </row>
    <row r="421" spans="3:12">
      <c r="C421" s="125"/>
      <c r="D421" s="126">
        <v>303</v>
      </c>
      <c r="E421" s="127" t="s">
        <v>1024</v>
      </c>
      <c r="F421" s="127" t="s">
        <v>267</v>
      </c>
      <c r="G421" s="127" t="s">
        <v>442</v>
      </c>
      <c r="H421" s="127" t="s">
        <v>888</v>
      </c>
      <c r="I421" s="127" t="s">
        <v>444</v>
      </c>
      <c r="J421" s="127" t="s">
        <v>445</v>
      </c>
      <c r="K421" s="127" t="s">
        <v>414</v>
      </c>
      <c r="L421" s="127" t="s">
        <v>446</v>
      </c>
    </row>
    <row r="422" spans="3:12">
      <c r="C422" s="125"/>
      <c r="D422" s="126">
        <v>304</v>
      </c>
      <c r="E422" s="127" t="s">
        <v>1025</v>
      </c>
      <c r="F422" s="127" t="s">
        <v>1026</v>
      </c>
      <c r="G422" s="127" t="s">
        <v>442</v>
      </c>
      <c r="H422" s="127" t="s">
        <v>888</v>
      </c>
      <c r="I422" s="127" t="s">
        <v>444</v>
      </c>
      <c r="J422" s="127" t="s">
        <v>445</v>
      </c>
      <c r="K422" s="127" t="s">
        <v>414</v>
      </c>
      <c r="L422" s="127" t="s">
        <v>446</v>
      </c>
    </row>
    <row r="423" spans="3:12">
      <c r="C423" s="125"/>
      <c r="D423" s="126">
        <v>305</v>
      </c>
      <c r="E423" s="127" t="s">
        <v>1027</v>
      </c>
      <c r="F423" s="127" t="s">
        <v>1028</v>
      </c>
      <c r="G423" s="127" t="s">
        <v>442</v>
      </c>
      <c r="H423" s="127" t="s">
        <v>888</v>
      </c>
      <c r="I423" s="127" t="s">
        <v>444</v>
      </c>
      <c r="J423" s="127" t="s">
        <v>445</v>
      </c>
      <c r="K423" s="127" t="s">
        <v>414</v>
      </c>
      <c r="L423" s="127" t="s">
        <v>446</v>
      </c>
    </row>
    <row r="424" spans="3:12">
      <c r="C424" s="125"/>
      <c r="D424" s="126">
        <v>306</v>
      </c>
      <c r="E424" s="127" t="s">
        <v>1029</v>
      </c>
      <c r="F424" s="127" t="s">
        <v>1030</v>
      </c>
      <c r="G424" s="127" t="s">
        <v>442</v>
      </c>
      <c r="H424" s="127" t="s">
        <v>888</v>
      </c>
      <c r="I424" s="127" t="s">
        <v>444</v>
      </c>
      <c r="J424" s="127" t="s">
        <v>445</v>
      </c>
      <c r="K424" s="127" t="s">
        <v>414</v>
      </c>
      <c r="L424" s="127" t="s">
        <v>446</v>
      </c>
    </row>
    <row r="425" spans="3:12">
      <c r="C425" s="125"/>
      <c r="D425" s="126">
        <v>307</v>
      </c>
      <c r="E425" s="127" t="s">
        <v>1031</v>
      </c>
      <c r="F425" s="127" t="s">
        <v>1032</v>
      </c>
      <c r="G425" s="127" t="s">
        <v>442</v>
      </c>
      <c r="H425" s="127" t="s">
        <v>888</v>
      </c>
      <c r="I425" s="127" t="s">
        <v>444</v>
      </c>
      <c r="J425" s="127" t="s">
        <v>445</v>
      </c>
      <c r="K425" s="127" t="s">
        <v>414</v>
      </c>
      <c r="L425" s="127" t="s">
        <v>446</v>
      </c>
    </row>
    <row r="426" spans="3:12">
      <c r="C426" s="125"/>
      <c r="D426" s="126">
        <v>308</v>
      </c>
      <c r="E426" s="127" t="s">
        <v>1033</v>
      </c>
      <c r="F426" s="127" t="s">
        <v>1034</v>
      </c>
      <c r="G426" s="127" t="s">
        <v>442</v>
      </c>
      <c r="H426" s="127" t="s">
        <v>888</v>
      </c>
      <c r="I426" s="127" t="s">
        <v>444</v>
      </c>
      <c r="J426" s="127" t="s">
        <v>445</v>
      </c>
      <c r="K426" s="127" t="s">
        <v>414</v>
      </c>
      <c r="L426" s="127" t="s">
        <v>446</v>
      </c>
    </row>
    <row r="427" spans="3:12">
      <c r="C427" s="125"/>
      <c r="D427" s="126">
        <v>309</v>
      </c>
      <c r="E427" s="127" t="s">
        <v>300</v>
      </c>
      <c r="F427" s="127" t="s">
        <v>299</v>
      </c>
      <c r="G427" s="127" t="s">
        <v>442</v>
      </c>
      <c r="H427" s="127" t="s">
        <v>888</v>
      </c>
      <c r="I427" s="127" t="s">
        <v>444</v>
      </c>
      <c r="J427" s="127" t="s">
        <v>445</v>
      </c>
      <c r="K427" s="127" t="s">
        <v>414</v>
      </c>
      <c r="L427" s="127" t="s">
        <v>446</v>
      </c>
    </row>
    <row r="428" spans="3:12">
      <c r="C428" s="125"/>
      <c r="D428" s="126">
        <v>310</v>
      </c>
      <c r="E428" s="127" t="s">
        <v>1035</v>
      </c>
      <c r="F428" s="127" t="s">
        <v>1036</v>
      </c>
      <c r="G428" s="127" t="s">
        <v>442</v>
      </c>
      <c r="H428" s="127" t="s">
        <v>888</v>
      </c>
      <c r="I428" s="127" t="s">
        <v>444</v>
      </c>
      <c r="J428" s="127" t="s">
        <v>445</v>
      </c>
      <c r="K428" s="127" t="s">
        <v>414</v>
      </c>
      <c r="L428" s="127" t="s">
        <v>446</v>
      </c>
    </row>
    <row r="429" spans="3:12">
      <c r="C429" s="125"/>
      <c r="D429" s="126">
        <v>311</v>
      </c>
      <c r="E429" s="127" t="s">
        <v>1037</v>
      </c>
      <c r="F429" s="127" t="s">
        <v>1038</v>
      </c>
      <c r="G429" s="127" t="s">
        <v>442</v>
      </c>
      <c r="H429" s="127" t="s">
        <v>888</v>
      </c>
      <c r="I429" s="127" t="s">
        <v>444</v>
      </c>
      <c r="J429" s="127" t="s">
        <v>445</v>
      </c>
      <c r="K429" s="127" t="s">
        <v>414</v>
      </c>
      <c r="L429" s="127" t="s">
        <v>446</v>
      </c>
    </row>
    <row r="430" spans="3:12">
      <c r="C430" s="125"/>
      <c r="D430" s="126">
        <v>312</v>
      </c>
      <c r="E430" s="127" t="s">
        <v>1039</v>
      </c>
      <c r="F430" s="127" t="s">
        <v>1040</v>
      </c>
      <c r="G430" s="127" t="s">
        <v>442</v>
      </c>
      <c r="H430" s="127" t="s">
        <v>888</v>
      </c>
      <c r="I430" s="127" t="s">
        <v>444</v>
      </c>
      <c r="J430" s="127" t="s">
        <v>445</v>
      </c>
      <c r="K430" s="127" t="s">
        <v>414</v>
      </c>
      <c r="L430" s="127" t="s">
        <v>446</v>
      </c>
    </row>
    <row r="431" spans="3:12">
      <c r="C431" s="125"/>
      <c r="D431" s="126">
        <v>313</v>
      </c>
      <c r="E431" s="127" t="s">
        <v>1041</v>
      </c>
      <c r="F431" s="127" t="s">
        <v>1042</v>
      </c>
      <c r="G431" s="127" t="s">
        <v>442</v>
      </c>
      <c r="H431" s="127" t="s">
        <v>888</v>
      </c>
      <c r="I431" s="127" t="s">
        <v>444</v>
      </c>
      <c r="J431" s="127" t="s">
        <v>445</v>
      </c>
      <c r="K431" s="127" t="s">
        <v>414</v>
      </c>
      <c r="L431" s="127" t="s">
        <v>446</v>
      </c>
    </row>
    <row r="432" spans="3:12">
      <c r="C432" s="125"/>
      <c r="D432" s="126">
        <v>314</v>
      </c>
      <c r="E432" s="127" t="s">
        <v>1043</v>
      </c>
      <c r="F432" s="127" t="s">
        <v>1044</v>
      </c>
      <c r="G432" s="127" t="s">
        <v>442</v>
      </c>
      <c r="H432" s="127" t="s">
        <v>888</v>
      </c>
      <c r="I432" s="127" t="s">
        <v>444</v>
      </c>
      <c r="J432" s="127" t="s">
        <v>445</v>
      </c>
      <c r="K432" s="127" t="s">
        <v>414</v>
      </c>
      <c r="L432" s="127" t="s">
        <v>446</v>
      </c>
    </row>
    <row r="433" spans="3:12">
      <c r="C433" s="125"/>
      <c r="D433" s="126">
        <v>315</v>
      </c>
      <c r="E433" s="127" t="s">
        <v>1045</v>
      </c>
      <c r="F433" s="127" t="s">
        <v>1046</v>
      </c>
      <c r="G433" s="127" t="s">
        <v>442</v>
      </c>
      <c r="H433" s="127" t="s">
        <v>888</v>
      </c>
      <c r="I433" s="127" t="s">
        <v>444</v>
      </c>
      <c r="J433" s="127" t="s">
        <v>445</v>
      </c>
      <c r="K433" s="127" t="s">
        <v>414</v>
      </c>
      <c r="L433" s="127" t="s">
        <v>446</v>
      </c>
    </row>
    <row r="434" spans="3:12">
      <c r="C434" s="125"/>
      <c r="D434" s="126">
        <v>316</v>
      </c>
      <c r="E434" s="127" t="s">
        <v>1047</v>
      </c>
      <c r="F434" s="127" t="s">
        <v>1048</v>
      </c>
      <c r="G434" s="127" t="s">
        <v>442</v>
      </c>
      <c r="H434" s="127" t="s">
        <v>888</v>
      </c>
      <c r="I434" s="127" t="s">
        <v>444</v>
      </c>
      <c r="J434" s="127" t="s">
        <v>445</v>
      </c>
      <c r="K434" s="127" t="s">
        <v>414</v>
      </c>
      <c r="L434" s="127" t="s">
        <v>446</v>
      </c>
    </row>
    <row r="435" spans="3:12">
      <c r="C435" s="125"/>
      <c r="D435" s="126">
        <v>317</v>
      </c>
      <c r="E435" s="127" t="s">
        <v>1049</v>
      </c>
      <c r="F435" s="127" t="s">
        <v>1050</v>
      </c>
      <c r="G435" s="127" t="s">
        <v>442</v>
      </c>
      <c r="H435" s="127" t="s">
        <v>888</v>
      </c>
      <c r="I435" s="127" t="s">
        <v>444</v>
      </c>
      <c r="J435" s="127" t="s">
        <v>445</v>
      </c>
      <c r="K435" s="127" t="s">
        <v>414</v>
      </c>
      <c r="L435" s="127" t="s">
        <v>446</v>
      </c>
    </row>
    <row r="436" spans="3:12">
      <c r="C436" s="125"/>
      <c r="D436" s="126">
        <v>318</v>
      </c>
      <c r="E436" s="127" t="s">
        <v>1051</v>
      </c>
      <c r="F436" s="127" t="s">
        <v>1052</v>
      </c>
      <c r="G436" s="127" t="s">
        <v>442</v>
      </c>
      <c r="H436" s="127" t="s">
        <v>888</v>
      </c>
      <c r="I436" s="127" t="s">
        <v>444</v>
      </c>
      <c r="J436" s="127" t="s">
        <v>445</v>
      </c>
      <c r="K436" s="127" t="s">
        <v>414</v>
      </c>
      <c r="L436" s="127" t="s">
        <v>446</v>
      </c>
    </row>
    <row r="437" spans="3:12">
      <c r="C437" s="125"/>
      <c r="D437" s="126">
        <v>319</v>
      </c>
      <c r="E437" s="127" t="s">
        <v>1053</v>
      </c>
      <c r="F437" s="127" t="s">
        <v>1054</v>
      </c>
      <c r="G437" s="127" t="s">
        <v>442</v>
      </c>
      <c r="H437" s="127" t="s">
        <v>888</v>
      </c>
      <c r="I437" s="127" t="s">
        <v>444</v>
      </c>
      <c r="J437" s="127" t="s">
        <v>445</v>
      </c>
      <c r="K437" s="127" t="s">
        <v>414</v>
      </c>
      <c r="L437" s="127" t="s">
        <v>446</v>
      </c>
    </row>
    <row r="438" spans="3:12">
      <c r="C438" s="125"/>
      <c r="D438" s="126">
        <v>320</v>
      </c>
      <c r="E438" s="127" t="s">
        <v>1055</v>
      </c>
      <c r="F438" s="127" t="s">
        <v>1056</v>
      </c>
      <c r="G438" s="127" t="s">
        <v>442</v>
      </c>
      <c r="H438" s="127" t="s">
        <v>888</v>
      </c>
      <c r="I438" s="127" t="s">
        <v>444</v>
      </c>
      <c r="J438" s="127" t="s">
        <v>445</v>
      </c>
      <c r="K438" s="127" t="s">
        <v>414</v>
      </c>
      <c r="L438" s="127" t="s">
        <v>446</v>
      </c>
    </row>
    <row r="439" spans="3:12">
      <c r="C439" s="125"/>
      <c r="D439" s="126">
        <v>321</v>
      </c>
      <c r="E439" s="127" t="s">
        <v>1057</v>
      </c>
      <c r="F439" s="127" t="s">
        <v>1058</v>
      </c>
      <c r="G439" s="127" t="s">
        <v>442</v>
      </c>
      <c r="H439" s="127" t="s">
        <v>888</v>
      </c>
      <c r="I439" s="127" t="s">
        <v>444</v>
      </c>
      <c r="J439" s="127" t="s">
        <v>445</v>
      </c>
      <c r="K439" s="127" t="s">
        <v>414</v>
      </c>
      <c r="L439" s="127" t="s">
        <v>446</v>
      </c>
    </row>
    <row r="440" spans="3:12">
      <c r="C440" s="125"/>
      <c r="D440" s="126">
        <v>322</v>
      </c>
      <c r="E440" s="127" t="s">
        <v>302</v>
      </c>
      <c r="F440" s="127" t="s">
        <v>301</v>
      </c>
      <c r="G440" s="127" t="s">
        <v>442</v>
      </c>
      <c r="H440" s="127" t="s">
        <v>888</v>
      </c>
      <c r="I440" s="127" t="s">
        <v>444</v>
      </c>
      <c r="J440" s="127" t="s">
        <v>445</v>
      </c>
      <c r="K440" s="127" t="s">
        <v>414</v>
      </c>
      <c r="L440" s="127" t="s">
        <v>446</v>
      </c>
    </row>
    <row r="441" spans="3:12">
      <c r="C441" s="125"/>
      <c r="D441" s="126">
        <v>323</v>
      </c>
      <c r="E441" s="127" t="s">
        <v>272</v>
      </c>
      <c r="F441" s="127" t="s">
        <v>271</v>
      </c>
      <c r="G441" s="127" t="s">
        <v>442</v>
      </c>
      <c r="H441" s="127" t="s">
        <v>888</v>
      </c>
      <c r="I441" s="127" t="s">
        <v>444</v>
      </c>
      <c r="J441" s="127" t="s">
        <v>445</v>
      </c>
      <c r="K441" s="127" t="s">
        <v>414</v>
      </c>
      <c r="L441" s="127" t="s">
        <v>446</v>
      </c>
    </row>
    <row r="442" spans="3:12">
      <c r="C442" s="125"/>
      <c r="D442" s="126">
        <v>324</v>
      </c>
      <c r="E442" s="127" t="s">
        <v>294</v>
      </c>
      <c r="F442" s="127" t="s">
        <v>293</v>
      </c>
      <c r="G442" s="127" t="s">
        <v>442</v>
      </c>
      <c r="H442" s="127" t="s">
        <v>888</v>
      </c>
      <c r="I442" s="127" t="s">
        <v>444</v>
      </c>
      <c r="J442" s="127" t="s">
        <v>445</v>
      </c>
      <c r="K442" s="127" t="s">
        <v>414</v>
      </c>
      <c r="L442" s="127" t="s">
        <v>446</v>
      </c>
    </row>
    <row r="443" spans="3:12">
      <c r="C443" s="125"/>
      <c r="D443" s="126">
        <v>325</v>
      </c>
      <c r="E443" s="127" t="s">
        <v>1059</v>
      </c>
      <c r="F443" s="127" t="s">
        <v>1060</v>
      </c>
      <c r="G443" s="127" t="s">
        <v>442</v>
      </c>
      <c r="H443" s="127" t="s">
        <v>888</v>
      </c>
      <c r="I443" s="127" t="s">
        <v>444</v>
      </c>
      <c r="J443" s="127" t="s">
        <v>445</v>
      </c>
      <c r="K443" s="127" t="s">
        <v>414</v>
      </c>
      <c r="L443" s="127" t="s">
        <v>446</v>
      </c>
    </row>
    <row r="444" spans="3:12">
      <c r="C444" s="125"/>
      <c r="D444" s="126">
        <v>326</v>
      </c>
      <c r="E444" s="127" t="s">
        <v>1061</v>
      </c>
      <c r="F444" s="127" t="s">
        <v>1062</v>
      </c>
      <c r="G444" s="127" t="s">
        <v>442</v>
      </c>
      <c r="H444" s="127" t="s">
        <v>888</v>
      </c>
      <c r="I444" s="127" t="s">
        <v>444</v>
      </c>
      <c r="J444" s="127" t="s">
        <v>445</v>
      </c>
      <c r="K444" s="127" t="s">
        <v>414</v>
      </c>
      <c r="L444" s="127" t="s">
        <v>446</v>
      </c>
    </row>
    <row r="445" spans="3:12">
      <c r="C445" s="125"/>
      <c r="D445" s="126">
        <v>327</v>
      </c>
      <c r="E445" s="127" t="s">
        <v>1063</v>
      </c>
      <c r="F445" s="127" t="s">
        <v>1064</v>
      </c>
      <c r="G445" s="127" t="s">
        <v>442</v>
      </c>
      <c r="H445" s="127" t="s">
        <v>888</v>
      </c>
      <c r="I445" s="127" t="s">
        <v>444</v>
      </c>
      <c r="J445" s="127" t="s">
        <v>445</v>
      </c>
      <c r="K445" s="127" t="s">
        <v>414</v>
      </c>
      <c r="L445" s="127" t="s">
        <v>446</v>
      </c>
    </row>
    <row r="446" spans="3:12">
      <c r="C446" s="125"/>
      <c r="D446" s="126">
        <v>328</v>
      </c>
      <c r="E446" s="127" t="s">
        <v>1065</v>
      </c>
      <c r="F446" s="127" t="s">
        <v>1066</v>
      </c>
      <c r="G446" s="127" t="s">
        <v>442</v>
      </c>
      <c r="H446" s="127" t="s">
        <v>888</v>
      </c>
      <c r="I446" s="127" t="s">
        <v>444</v>
      </c>
      <c r="J446" s="127" t="s">
        <v>445</v>
      </c>
      <c r="K446" s="127" t="s">
        <v>414</v>
      </c>
      <c r="L446" s="127" t="s">
        <v>446</v>
      </c>
    </row>
    <row r="447" spans="3:12">
      <c r="C447" s="125"/>
      <c r="D447" s="126">
        <v>329</v>
      </c>
      <c r="E447" s="127" t="s">
        <v>1067</v>
      </c>
      <c r="F447" s="127" t="s">
        <v>1068</v>
      </c>
      <c r="G447" s="127" t="s">
        <v>442</v>
      </c>
      <c r="H447" s="127" t="s">
        <v>888</v>
      </c>
      <c r="I447" s="127" t="s">
        <v>444</v>
      </c>
      <c r="J447" s="127" t="s">
        <v>445</v>
      </c>
      <c r="K447" s="127" t="s">
        <v>414</v>
      </c>
      <c r="L447" s="127" t="s">
        <v>446</v>
      </c>
    </row>
    <row r="448" spans="3:12">
      <c r="C448" s="125"/>
      <c r="D448" s="126">
        <v>330</v>
      </c>
      <c r="E448" s="127" t="s">
        <v>1069</v>
      </c>
      <c r="F448" s="127" t="s">
        <v>1070</v>
      </c>
      <c r="G448" s="127" t="s">
        <v>442</v>
      </c>
      <c r="H448" s="127" t="s">
        <v>888</v>
      </c>
      <c r="I448" s="127" t="s">
        <v>444</v>
      </c>
      <c r="J448" s="127" t="s">
        <v>445</v>
      </c>
      <c r="K448" s="127" t="s">
        <v>414</v>
      </c>
      <c r="L448" s="127" t="s">
        <v>446</v>
      </c>
    </row>
    <row r="449" spans="3:12">
      <c r="C449" s="125"/>
      <c r="D449" s="126">
        <v>331</v>
      </c>
      <c r="E449" s="127" t="s">
        <v>1071</v>
      </c>
      <c r="F449" s="127" t="s">
        <v>1072</v>
      </c>
      <c r="G449" s="127" t="s">
        <v>442</v>
      </c>
      <c r="H449" s="127" t="s">
        <v>888</v>
      </c>
      <c r="I449" s="127" t="s">
        <v>444</v>
      </c>
      <c r="J449" s="127" t="s">
        <v>445</v>
      </c>
      <c r="K449" s="127" t="s">
        <v>414</v>
      </c>
      <c r="L449" s="127" t="s">
        <v>446</v>
      </c>
    </row>
    <row r="450" spans="3:12">
      <c r="C450" s="125"/>
      <c r="D450" s="126">
        <v>332</v>
      </c>
      <c r="E450" s="127" t="s">
        <v>1073</v>
      </c>
      <c r="F450" s="127" t="s">
        <v>1074</v>
      </c>
      <c r="G450" s="127" t="s">
        <v>442</v>
      </c>
      <c r="H450" s="127" t="s">
        <v>888</v>
      </c>
      <c r="I450" s="127" t="s">
        <v>444</v>
      </c>
      <c r="J450" s="127" t="s">
        <v>445</v>
      </c>
      <c r="K450" s="127" t="s">
        <v>414</v>
      </c>
      <c r="L450" s="127" t="s">
        <v>446</v>
      </c>
    </row>
    <row r="451" spans="3:12">
      <c r="C451" s="125"/>
      <c r="D451" s="126">
        <v>333</v>
      </c>
      <c r="E451" s="127" t="s">
        <v>1075</v>
      </c>
      <c r="F451" s="127" t="s">
        <v>1076</v>
      </c>
      <c r="G451" s="127" t="s">
        <v>442</v>
      </c>
      <c r="H451" s="127" t="s">
        <v>888</v>
      </c>
      <c r="I451" s="127" t="s">
        <v>444</v>
      </c>
      <c r="J451" s="127" t="s">
        <v>445</v>
      </c>
      <c r="K451" s="127" t="s">
        <v>414</v>
      </c>
      <c r="L451" s="127" t="s">
        <v>446</v>
      </c>
    </row>
    <row r="452" spans="3:12">
      <c r="C452" s="125"/>
      <c r="D452" s="126">
        <v>334</v>
      </c>
      <c r="E452" s="127" t="s">
        <v>1077</v>
      </c>
      <c r="F452" s="127" t="s">
        <v>1078</v>
      </c>
      <c r="G452" s="127" t="s">
        <v>442</v>
      </c>
      <c r="H452" s="127" t="s">
        <v>888</v>
      </c>
      <c r="I452" s="127" t="s">
        <v>444</v>
      </c>
      <c r="J452" s="127" t="s">
        <v>445</v>
      </c>
      <c r="K452" s="127" t="s">
        <v>414</v>
      </c>
      <c r="L452" s="127" t="s">
        <v>446</v>
      </c>
    </row>
    <row r="453" spans="3:12">
      <c r="C453" s="125"/>
      <c r="D453" s="126">
        <v>335</v>
      </c>
      <c r="E453" s="127" t="s">
        <v>1079</v>
      </c>
      <c r="F453" s="127" t="s">
        <v>1080</v>
      </c>
      <c r="G453" s="127" t="s">
        <v>442</v>
      </c>
      <c r="H453" s="127" t="s">
        <v>888</v>
      </c>
      <c r="I453" s="127" t="s">
        <v>444</v>
      </c>
      <c r="J453" s="127" t="s">
        <v>445</v>
      </c>
      <c r="K453" s="127" t="s">
        <v>414</v>
      </c>
      <c r="L453" s="127" t="s">
        <v>446</v>
      </c>
    </row>
    <row r="454" spans="3:12">
      <c r="C454" s="125"/>
      <c r="D454" s="126">
        <v>336</v>
      </c>
      <c r="E454" s="127" t="s">
        <v>1081</v>
      </c>
      <c r="F454" s="127" t="s">
        <v>1082</v>
      </c>
      <c r="G454" s="127" t="s">
        <v>442</v>
      </c>
      <c r="H454" s="127" t="s">
        <v>888</v>
      </c>
      <c r="I454" s="127" t="s">
        <v>444</v>
      </c>
      <c r="J454" s="127" t="s">
        <v>445</v>
      </c>
      <c r="K454" s="127" t="s">
        <v>414</v>
      </c>
      <c r="L454" s="127" t="s">
        <v>446</v>
      </c>
    </row>
    <row r="455" spans="3:12">
      <c r="C455" s="125"/>
      <c r="D455" s="126">
        <v>337</v>
      </c>
      <c r="E455" s="127" t="s">
        <v>1083</v>
      </c>
      <c r="F455" s="127" t="s">
        <v>1084</v>
      </c>
      <c r="G455" s="127" t="s">
        <v>442</v>
      </c>
      <c r="H455" s="127" t="s">
        <v>888</v>
      </c>
      <c r="I455" s="127" t="s">
        <v>444</v>
      </c>
      <c r="J455" s="127" t="s">
        <v>445</v>
      </c>
      <c r="K455" s="127" t="s">
        <v>414</v>
      </c>
      <c r="L455" s="127" t="s">
        <v>446</v>
      </c>
    </row>
    <row r="456" spans="3:12">
      <c r="C456" s="125"/>
      <c r="D456" s="126">
        <v>338</v>
      </c>
      <c r="E456" s="127" t="s">
        <v>1085</v>
      </c>
      <c r="F456" s="127" t="s">
        <v>1086</v>
      </c>
      <c r="G456" s="127" t="s">
        <v>442</v>
      </c>
      <c r="H456" s="127" t="s">
        <v>888</v>
      </c>
      <c r="I456" s="127" t="s">
        <v>444</v>
      </c>
      <c r="J456" s="127" t="s">
        <v>445</v>
      </c>
      <c r="K456" s="127" t="s">
        <v>414</v>
      </c>
      <c r="L456" s="127" t="s">
        <v>446</v>
      </c>
    </row>
    <row r="457" spans="3:12">
      <c r="C457" s="125"/>
      <c r="D457" s="126">
        <v>339</v>
      </c>
      <c r="E457" s="127" t="s">
        <v>1087</v>
      </c>
      <c r="F457" s="127" t="s">
        <v>1088</v>
      </c>
      <c r="G457" s="127" t="s">
        <v>442</v>
      </c>
      <c r="H457" s="127" t="s">
        <v>888</v>
      </c>
      <c r="I457" s="127" t="s">
        <v>444</v>
      </c>
      <c r="J457" s="127" t="s">
        <v>445</v>
      </c>
      <c r="K457" s="127" t="s">
        <v>414</v>
      </c>
      <c r="L457" s="127" t="s">
        <v>446</v>
      </c>
    </row>
    <row r="458" spans="3:12">
      <c r="C458" s="125"/>
      <c r="D458" s="126">
        <v>340</v>
      </c>
      <c r="E458" s="127" t="s">
        <v>1089</v>
      </c>
      <c r="F458" s="127" t="s">
        <v>1090</v>
      </c>
      <c r="G458" s="127" t="s">
        <v>442</v>
      </c>
      <c r="H458" s="127" t="s">
        <v>888</v>
      </c>
      <c r="I458" s="127" t="s">
        <v>444</v>
      </c>
      <c r="J458" s="127" t="s">
        <v>445</v>
      </c>
      <c r="K458" s="127" t="s">
        <v>414</v>
      </c>
      <c r="L458" s="127" t="s">
        <v>446</v>
      </c>
    </row>
    <row r="459" spans="3:12">
      <c r="C459" s="125"/>
      <c r="D459" s="126">
        <v>341</v>
      </c>
      <c r="E459" s="127" t="s">
        <v>1091</v>
      </c>
      <c r="F459" s="127" t="s">
        <v>1092</v>
      </c>
      <c r="G459" s="127" t="s">
        <v>442</v>
      </c>
      <c r="H459" s="127" t="s">
        <v>888</v>
      </c>
      <c r="I459" s="127" t="s">
        <v>444</v>
      </c>
      <c r="J459" s="127" t="s">
        <v>445</v>
      </c>
      <c r="K459" s="127" t="s">
        <v>414</v>
      </c>
      <c r="L459" s="127" t="s">
        <v>446</v>
      </c>
    </row>
    <row r="460" spans="3:12">
      <c r="C460" s="125"/>
      <c r="D460" s="126">
        <v>342</v>
      </c>
      <c r="E460" s="127" t="s">
        <v>1093</v>
      </c>
      <c r="F460" s="127" t="s">
        <v>1094</v>
      </c>
      <c r="G460" s="127" t="s">
        <v>442</v>
      </c>
      <c r="H460" s="127" t="s">
        <v>888</v>
      </c>
      <c r="I460" s="127" t="s">
        <v>444</v>
      </c>
      <c r="J460" s="127" t="s">
        <v>445</v>
      </c>
      <c r="K460" s="127" t="s">
        <v>414</v>
      </c>
      <c r="L460" s="127" t="s">
        <v>446</v>
      </c>
    </row>
    <row r="461" spans="3:12">
      <c r="C461" s="125"/>
      <c r="D461" s="126">
        <v>343</v>
      </c>
      <c r="E461" s="127" t="s">
        <v>1095</v>
      </c>
      <c r="F461" s="127" t="s">
        <v>1096</v>
      </c>
      <c r="G461" s="127" t="s">
        <v>442</v>
      </c>
      <c r="H461" s="127" t="s">
        <v>888</v>
      </c>
      <c r="I461" s="127" t="s">
        <v>444</v>
      </c>
      <c r="J461" s="127" t="s">
        <v>445</v>
      </c>
      <c r="K461" s="127" t="s">
        <v>414</v>
      </c>
      <c r="L461" s="127" t="s">
        <v>446</v>
      </c>
    </row>
    <row r="462" spans="3:12">
      <c r="C462" s="125"/>
      <c r="D462" s="126">
        <v>344</v>
      </c>
      <c r="E462" s="127" t="s">
        <v>1097</v>
      </c>
      <c r="F462" s="127" t="s">
        <v>1098</v>
      </c>
      <c r="G462" s="127" t="s">
        <v>442</v>
      </c>
      <c r="H462" s="127" t="s">
        <v>888</v>
      </c>
      <c r="I462" s="127" t="s">
        <v>444</v>
      </c>
      <c r="J462" s="127" t="s">
        <v>445</v>
      </c>
      <c r="K462" s="127" t="s">
        <v>414</v>
      </c>
      <c r="L462" s="127" t="s">
        <v>446</v>
      </c>
    </row>
    <row r="463" spans="3:12">
      <c r="C463" s="125"/>
      <c r="D463" s="126">
        <v>345</v>
      </c>
      <c r="E463" s="127" t="s">
        <v>257</v>
      </c>
      <c r="F463" s="127" t="s">
        <v>256</v>
      </c>
      <c r="G463" s="127" t="s">
        <v>442</v>
      </c>
      <c r="H463" s="127" t="s">
        <v>888</v>
      </c>
      <c r="I463" s="127" t="s">
        <v>444</v>
      </c>
      <c r="J463" s="127" t="s">
        <v>445</v>
      </c>
      <c r="K463" s="127" t="s">
        <v>414</v>
      </c>
      <c r="L463" s="127" t="s">
        <v>446</v>
      </c>
    </row>
    <row r="464" spans="3:12">
      <c r="C464" s="125"/>
      <c r="D464" s="126">
        <v>346</v>
      </c>
      <c r="E464" s="127" t="s">
        <v>1099</v>
      </c>
      <c r="F464" s="127" t="s">
        <v>1100</v>
      </c>
      <c r="G464" s="127" t="s">
        <v>442</v>
      </c>
      <c r="H464" s="127" t="s">
        <v>888</v>
      </c>
      <c r="I464" s="127" t="s">
        <v>444</v>
      </c>
      <c r="J464" s="127" t="s">
        <v>445</v>
      </c>
      <c r="K464" s="127" t="s">
        <v>414</v>
      </c>
      <c r="L464" s="127" t="s">
        <v>446</v>
      </c>
    </row>
    <row r="465" spans="3:12">
      <c r="C465" s="125"/>
      <c r="D465" s="126">
        <v>347</v>
      </c>
      <c r="E465" s="127" t="s">
        <v>1101</v>
      </c>
      <c r="F465" s="127" t="s">
        <v>1102</v>
      </c>
      <c r="G465" s="127" t="s">
        <v>442</v>
      </c>
      <c r="H465" s="127" t="s">
        <v>888</v>
      </c>
      <c r="I465" s="127" t="s">
        <v>444</v>
      </c>
      <c r="J465" s="127" t="s">
        <v>445</v>
      </c>
      <c r="K465" s="127" t="s">
        <v>414</v>
      </c>
      <c r="L465" s="127" t="s">
        <v>446</v>
      </c>
    </row>
    <row r="466" spans="3:12">
      <c r="C466" s="125"/>
      <c r="D466" s="126">
        <v>348</v>
      </c>
      <c r="E466" s="127" t="s">
        <v>1103</v>
      </c>
      <c r="F466" s="127" t="s">
        <v>1104</v>
      </c>
      <c r="G466" s="127" t="s">
        <v>442</v>
      </c>
      <c r="H466" s="127" t="s">
        <v>1105</v>
      </c>
      <c r="I466" s="127" t="s">
        <v>444</v>
      </c>
      <c r="J466" s="127" t="s">
        <v>445</v>
      </c>
      <c r="K466" s="127" t="s">
        <v>414</v>
      </c>
      <c r="L466" s="127" t="s">
        <v>446</v>
      </c>
    </row>
    <row r="467" spans="3:12">
      <c r="C467" s="125"/>
      <c r="D467" s="126">
        <v>349</v>
      </c>
      <c r="E467" s="127" t="s">
        <v>1106</v>
      </c>
      <c r="F467" s="127" t="s">
        <v>1107</v>
      </c>
      <c r="G467" s="127" t="s">
        <v>442</v>
      </c>
      <c r="H467" s="127" t="s">
        <v>1105</v>
      </c>
      <c r="I467" s="127" t="s">
        <v>444</v>
      </c>
      <c r="J467" s="127" t="s">
        <v>445</v>
      </c>
      <c r="K467" s="127" t="s">
        <v>414</v>
      </c>
      <c r="L467" s="127" t="s">
        <v>446</v>
      </c>
    </row>
    <row r="468" spans="3:12">
      <c r="C468" s="125"/>
      <c r="D468" s="126">
        <v>350</v>
      </c>
      <c r="E468" s="127" t="s">
        <v>1108</v>
      </c>
      <c r="F468" s="127" t="s">
        <v>1109</v>
      </c>
      <c r="G468" s="127" t="s">
        <v>442</v>
      </c>
      <c r="H468" s="127" t="s">
        <v>1105</v>
      </c>
      <c r="I468" s="127" t="s">
        <v>444</v>
      </c>
      <c r="J468" s="127" t="s">
        <v>445</v>
      </c>
      <c r="K468" s="127" t="s">
        <v>414</v>
      </c>
      <c r="L468" s="127" t="s">
        <v>446</v>
      </c>
    </row>
    <row r="469" spans="3:12">
      <c r="C469" s="125"/>
      <c r="D469" s="126">
        <v>351</v>
      </c>
      <c r="E469" s="127" t="s">
        <v>1110</v>
      </c>
      <c r="F469" s="127" t="s">
        <v>1111</v>
      </c>
      <c r="G469" s="127" t="s">
        <v>442</v>
      </c>
      <c r="H469" s="127" t="s">
        <v>1105</v>
      </c>
      <c r="I469" s="127" t="s">
        <v>444</v>
      </c>
      <c r="J469" s="127" t="s">
        <v>445</v>
      </c>
      <c r="K469" s="127" t="s">
        <v>414</v>
      </c>
      <c r="L469" s="127" t="s">
        <v>446</v>
      </c>
    </row>
    <row r="470" spans="3:12">
      <c r="C470" s="125"/>
      <c r="D470" s="126">
        <v>352</v>
      </c>
      <c r="E470" s="127" t="s">
        <v>1112</v>
      </c>
      <c r="F470" s="127" t="s">
        <v>1113</v>
      </c>
      <c r="G470" s="127" t="s">
        <v>442</v>
      </c>
      <c r="H470" s="127" t="s">
        <v>1105</v>
      </c>
      <c r="I470" s="127" t="s">
        <v>444</v>
      </c>
      <c r="J470" s="127" t="s">
        <v>445</v>
      </c>
      <c r="K470" s="127" t="s">
        <v>414</v>
      </c>
      <c r="L470" s="127" t="s">
        <v>446</v>
      </c>
    </row>
    <row r="471" spans="3:12">
      <c r="C471" s="125"/>
      <c r="D471" s="126">
        <v>353</v>
      </c>
      <c r="E471" s="127" t="s">
        <v>1114</v>
      </c>
      <c r="F471" s="127" t="s">
        <v>1115</v>
      </c>
      <c r="G471" s="127" t="s">
        <v>442</v>
      </c>
      <c r="H471" s="127" t="s">
        <v>1105</v>
      </c>
      <c r="I471" s="127" t="s">
        <v>444</v>
      </c>
      <c r="J471" s="127" t="s">
        <v>445</v>
      </c>
      <c r="K471" s="127" t="s">
        <v>414</v>
      </c>
      <c r="L471" s="127" t="s">
        <v>446</v>
      </c>
    </row>
    <row r="472" spans="3:12">
      <c r="C472" s="125"/>
      <c r="D472" s="126">
        <v>354</v>
      </c>
      <c r="E472" s="127" t="s">
        <v>1116</v>
      </c>
      <c r="F472" s="127" t="s">
        <v>1117</v>
      </c>
      <c r="G472" s="127" t="s">
        <v>442</v>
      </c>
      <c r="H472" s="127" t="s">
        <v>1105</v>
      </c>
      <c r="I472" s="127" t="s">
        <v>444</v>
      </c>
      <c r="J472" s="127" t="s">
        <v>445</v>
      </c>
      <c r="K472" s="127" t="s">
        <v>414</v>
      </c>
      <c r="L472" s="127" t="s">
        <v>446</v>
      </c>
    </row>
    <row r="473" spans="3:12">
      <c r="C473" s="125"/>
      <c r="D473" s="126">
        <v>355</v>
      </c>
      <c r="E473" s="127" t="s">
        <v>1118</v>
      </c>
      <c r="F473" s="127" t="s">
        <v>1119</v>
      </c>
      <c r="G473" s="127" t="s">
        <v>442</v>
      </c>
      <c r="H473" s="127" t="s">
        <v>1105</v>
      </c>
      <c r="I473" s="127" t="s">
        <v>444</v>
      </c>
      <c r="J473" s="127" t="s">
        <v>445</v>
      </c>
      <c r="K473" s="127" t="s">
        <v>414</v>
      </c>
      <c r="L473" s="127" t="s">
        <v>446</v>
      </c>
    </row>
    <row r="474" spans="3:12">
      <c r="C474" s="125"/>
      <c r="D474" s="126">
        <v>356</v>
      </c>
      <c r="E474" s="127" t="s">
        <v>1120</v>
      </c>
      <c r="F474" s="127" t="s">
        <v>1121</v>
      </c>
      <c r="G474" s="127" t="s">
        <v>442</v>
      </c>
      <c r="H474" s="127" t="s">
        <v>1105</v>
      </c>
      <c r="I474" s="127" t="s">
        <v>444</v>
      </c>
      <c r="J474" s="127" t="s">
        <v>445</v>
      </c>
      <c r="K474" s="127" t="s">
        <v>414</v>
      </c>
      <c r="L474" s="127" t="s">
        <v>446</v>
      </c>
    </row>
    <row r="475" spans="3:12">
      <c r="C475" s="125"/>
      <c r="D475" s="126">
        <v>357</v>
      </c>
      <c r="E475" s="127" t="s">
        <v>1122</v>
      </c>
      <c r="F475" s="127" t="s">
        <v>1123</v>
      </c>
      <c r="G475" s="127" t="s">
        <v>442</v>
      </c>
      <c r="H475" s="127" t="s">
        <v>1105</v>
      </c>
      <c r="I475" s="127" t="s">
        <v>444</v>
      </c>
      <c r="J475" s="127" t="s">
        <v>445</v>
      </c>
      <c r="K475" s="127" t="s">
        <v>414</v>
      </c>
      <c r="L475" s="127" t="s">
        <v>446</v>
      </c>
    </row>
    <row r="476" spans="3:12">
      <c r="C476" s="125"/>
      <c r="D476" s="126">
        <v>358</v>
      </c>
      <c r="E476" s="127" t="s">
        <v>1124</v>
      </c>
      <c r="F476" s="127" t="s">
        <v>1125</v>
      </c>
      <c r="G476" s="127" t="s">
        <v>442</v>
      </c>
      <c r="H476" s="127" t="s">
        <v>1105</v>
      </c>
      <c r="I476" s="127" t="s">
        <v>444</v>
      </c>
      <c r="J476" s="127" t="s">
        <v>445</v>
      </c>
      <c r="K476" s="127" t="s">
        <v>414</v>
      </c>
      <c r="L476" s="127" t="s">
        <v>446</v>
      </c>
    </row>
    <row r="477" spans="3:12">
      <c r="C477" s="125"/>
      <c r="D477" s="126">
        <v>359</v>
      </c>
      <c r="E477" s="127" t="s">
        <v>1126</v>
      </c>
      <c r="F477" s="127" t="s">
        <v>1127</v>
      </c>
      <c r="G477" s="127" t="s">
        <v>442</v>
      </c>
      <c r="H477" s="127" t="s">
        <v>1105</v>
      </c>
      <c r="I477" s="127" t="s">
        <v>444</v>
      </c>
      <c r="J477" s="127" t="s">
        <v>445</v>
      </c>
      <c r="K477" s="127" t="s">
        <v>414</v>
      </c>
      <c r="L477" s="127" t="s">
        <v>446</v>
      </c>
    </row>
    <row r="478" spans="3:12">
      <c r="C478" s="125"/>
      <c r="D478" s="126">
        <v>360</v>
      </c>
      <c r="E478" s="127" t="s">
        <v>1128</v>
      </c>
      <c r="F478" s="127" t="s">
        <v>1129</v>
      </c>
      <c r="G478" s="127" t="s">
        <v>442</v>
      </c>
      <c r="H478" s="127" t="s">
        <v>1105</v>
      </c>
      <c r="I478" s="127" t="s">
        <v>444</v>
      </c>
      <c r="J478" s="127" t="s">
        <v>445</v>
      </c>
      <c r="K478" s="127" t="s">
        <v>414</v>
      </c>
      <c r="L478" s="127" t="s">
        <v>446</v>
      </c>
    </row>
    <row r="479" spans="3:12">
      <c r="C479" s="125"/>
      <c r="D479" s="126">
        <v>361</v>
      </c>
      <c r="E479" s="127" t="s">
        <v>1130</v>
      </c>
      <c r="F479" s="127" t="s">
        <v>1131</v>
      </c>
      <c r="G479" s="127" t="s">
        <v>442</v>
      </c>
      <c r="H479" s="127" t="s">
        <v>1105</v>
      </c>
      <c r="I479" s="127" t="s">
        <v>444</v>
      </c>
      <c r="J479" s="127" t="s">
        <v>445</v>
      </c>
      <c r="K479" s="127" t="s">
        <v>414</v>
      </c>
      <c r="L479" s="127" t="s">
        <v>446</v>
      </c>
    </row>
    <row r="480" spans="3:12">
      <c r="C480" s="125"/>
      <c r="D480" s="126">
        <v>362</v>
      </c>
      <c r="E480" s="127" t="s">
        <v>1132</v>
      </c>
      <c r="F480" s="127" t="s">
        <v>1133</v>
      </c>
      <c r="G480" s="127" t="s">
        <v>442</v>
      </c>
      <c r="H480" s="127" t="s">
        <v>1105</v>
      </c>
      <c r="I480" s="127" t="s">
        <v>444</v>
      </c>
      <c r="J480" s="127" t="s">
        <v>445</v>
      </c>
      <c r="K480" s="127" t="s">
        <v>414</v>
      </c>
      <c r="L480" s="127" t="s">
        <v>446</v>
      </c>
    </row>
    <row r="481" spans="3:12">
      <c r="C481" s="125"/>
      <c r="D481" s="126">
        <v>363</v>
      </c>
      <c r="E481" s="127" t="s">
        <v>1134</v>
      </c>
      <c r="F481" s="127" t="s">
        <v>1135</v>
      </c>
      <c r="G481" s="127" t="s">
        <v>442</v>
      </c>
      <c r="H481" s="127" t="s">
        <v>1105</v>
      </c>
      <c r="I481" s="127" t="s">
        <v>444</v>
      </c>
      <c r="J481" s="127" t="s">
        <v>445</v>
      </c>
      <c r="K481" s="127" t="s">
        <v>414</v>
      </c>
      <c r="L481" s="127" t="s">
        <v>446</v>
      </c>
    </row>
    <row r="482" spans="3:12">
      <c r="C482" s="125"/>
      <c r="D482" s="126">
        <v>364</v>
      </c>
      <c r="E482" s="127" t="s">
        <v>1136</v>
      </c>
      <c r="F482" s="127" t="s">
        <v>1137</v>
      </c>
      <c r="G482" s="127" t="s">
        <v>442</v>
      </c>
      <c r="H482" s="127" t="s">
        <v>1105</v>
      </c>
      <c r="I482" s="127" t="s">
        <v>444</v>
      </c>
      <c r="J482" s="127" t="s">
        <v>445</v>
      </c>
      <c r="K482" s="127" t="s">
        <v>414</v>
      </c>
      <c r="L482" s="127" t="s">
        <v>446</v>
      </c>
    </row>
    <row r="483" spans="3:12">
      <c r="C483" s="125"/>
      <c r="D483" s="126">
        <v>365</v>
      </c>
      <c r="E483" s="127" t="s">
        <v>1138</v>
      </c>
      <c r="F483" s="127" t="s">
        <v>1139</v>
      </c>
      <c r="G483" s="127" t="s">
        <v>442</v>
      </c>
      <c r="H483" s="127" t="s">
        <v>1105</v>
      </c>
      <c r="I483" s="127" t="s">
        <v>444</v>
      </c>
      <c r="J483" s="127" t="s">
        <v>445</v>
      </c>
      <c r="K483" s="127" t="s">
        <v>414</v>
      </c>
      <c r="L483" s="127" t="s">
        <v>446</v>
      </c>
    </row>
    <row r="484" spans="3:12">
      <c r="C484" s="125"/>
      <c r="D484" s="126">
        <v>366</v>
      </c>
      <c r="E484" s="127" t="s">
        <v>1140</v>
      </c>
      <c r="F484" s="127" t="s">
        <v>1141</v>
      </c>
      <c r="G484" s="127" t="s">
        <v>442</v>
      </c>
      <c r="H484" s="127" t="s">
        <v>1105</v>
      </c>
      <c r="I484" s="127" t="s">
        <v>444</v>
      </c>
      <c r="J484" s="127" t="s">
        <v>445</v>
      </c>
      <c r="K484" s="127" t="s">
        <v>414</v>
      </c>
      <c r="L484" s="127" t="s">
        <v>446</v>
      </c>
    </row>
    <row r="485" spans="3:12">
      <c r="C485" s="125"/>
      <c r="D485" s="126">
        <v>367</v>
      </c>
      <c r="E485" s="127" t="s">
        <v>1142</v>
      </c>
      <c r="F485" s="127" t="s">
        <v>1143</v>
      </c>
      <c r="G485" s="127" t="s">
        <v>442</v>
      </c>
      <c r="H485" s="127" t="s">
        <v>1105</v>
      </c>
      <c r="I485" s="127" t="s">
        <v>444</v>
      </c>
      <c r="J485" s="127" t="s">
        <v>445</v>
      </c>
      <c r="K485" s="127" t="s">
        <v>414</v>
      </c>
      <c r="L485" s="127" t="s">
        <v>446</v>
      </c>
    </row>
    <row r="486" spans="3:12">
      <c r="C486" s="125"/>
      <c r="D486" s="126">
        <v>368</v>
      </c>
      <c r="E486" s="127" t="s">
        <v>1144</v>
      </c>
      <c r="F486" s="127" t="s">
        <v>1145</v>
      </c>
      <c r="G486" s="127" t="s">
        <v>442</v>
      </c>
      <c r="H486" s="127" t="s">
        <v>1105</v>
      </c>
      <c r="I486" s="127" t="s">
        <v>444</v>
      </c>
      <c r="J486" s="127" t="s">
        <v>445</v>
      </c>
      <c r="K486" s="127" t="s">
        <v>414</v>
      </c>
      <c r="L486" s="127" t="s">
        <v>446</v>
      </c>
    </row>
    <row r="487" spans="3:12">
      <c r="C487" s="125"/>
      <c r="D487" s="126">
        <v>369</v>
      </c>
      <c r="E487" s="127" t="s">
        <v>1146</v>
      </c>
      <c r="F487" s="127" t="s">
        <v>1147</v>
      </c>
      <c r="G487" s="127" t="s">
        <v>442</v>
      </c>
      <c r="H487" s="127" t="s">
        <v>1105</v>
      </c>
      <c r="I487" s="127" t="s">
        <v>444</v>
      </c>
      <c r="J487" s="127" t="s">
        <v>445</v>
      </c>
      <c r="K487" s="127" t="s">
        <v>414</v>
      </c>
      <c r="L487" s="127" t="s">
        <v>446</v>
      </c>
    </row>
    <row r="488" spans="3:12">
      <c r="C488" s="125"/>
      <c r="D488" s="126">
        <v>370</v>
      </c>
      <c r="E488" s="127" t="s">
        <v>1148</v>
      </c>
      <c r="F488" s="127" t="s">
        <v>1149</v>
      </c>
      <c r="G488" s="127" t="s">
        <v>442</v>
      </c>
      <c r="H488" s="127" t="s">
        <v>1105</v>
      </c>
      <c r="I488" s="127" t="s">
        <v>444</v>
      </c>
      <c r="J488" s="127" t="s">
        <v>445</v>
      </c>
      <c r="K488" s="127" t="s">
        <v>414</v>
      </c>
      <c r="L488" s="127" t="s">
        <v>446</v>
      </c>
    </row>
    <row r="489" spans="3:12">
      <c r="C489" s="125"/>
      <c r="D489" s="126">
        <v>371</v>
      </c>
      <c r="E489" s="127" t="s">
        <v>1150</v>
      </c>
      <c r="F489" s="127" t="s">
        <v>1151</v>
      </c>
      <c r="G489" s="127" t="s">
        <v>442</v>
      </c>
      <c r="H489" s="127" t="s">
        <v>1105</v>
      </c>
      <c r="I489" s="127" t="s">
        <v>444</v>
      </c>
      <c r="J489" s="127" t="s">
        <v>445</v>
      </c>
      <c r="K489" s="127" t="s">
        <v>414</v>
      </c>
      <c r="L489" s="127" t="s">
        <v>446</v>
      </c>
    </row>
    <row r="490" spans="3:12">
      <c r="C490" s="125"/>
      <c r="D490" s="126">
        <v>372</v>
      </c>
      <c r="E490" s="127" t="s">
        <v>1152</v>
      </c>
      <c r="F490" s="127" t="s">
        <v>1153</v>
      </c>
      <c r="G490" s="127" t="s">
        <v>442</v>
      </c>
      <c r="H490" s="127" t="s">
        <v>1105</v>
      </c>
      <c r="I490" s="127" t="s">
        <v>444</v>
      </c>
      <c r="J490" s="127" t="s">
        <v>445</v>
      </c>
      <c r="K490" s="127" t="s">
        <v>414</v>
      </c>
      <c r="L490" s="127" t="s">
        <v>446</v>
      </c>
    </row>
    <row r="491" spans="3:12">
      <c r="C491" s="125"/>
      <c r="D491" s="126">
        <v>373</v>
      </c>
      <c r="E491" s="127" t="s">
        <v>1154</v>
      </c>
      <c r="F491" s="127" t="s">
        <v>1155</v>
      </c>
      <c r="G491" s="127" t="s">
        <v>442</v>
      </c>
      <c r="H491" s="127" t="s">
        <v>1105</v>
      </c>
      <c r="I491" s="127" t="s">
        <v>444</v>
      </c>
      <c r="J491" s="127" t="s">
        <v>445</v>
      </c>
      <c r="K491" s="127" t="s">
        <v>414</v>
      </c>
      <c r="L491" s="127" t="s">
        <v>446</v>
      </c>
    </row>
    <row r="492" spans="3:12">
      <c r="C492" s="125"/>
      <c r="D492" s="126">
        <v>374</v>
      </c>
      <c r="E492" s="127" t="s">
        <v>1156</v>
      </c>
      <c r="F492" s="127" t="s">
        <v>1157</v>
      </c>
      <c r="G492" s="127" t="s">
        <v>442</v>
      </c>
      <c r="H492" s="127" t="s">
        <v>1105</v>
      </c>
      <c r="I492" s="127" t="s">
        <v>444</v>
      </c>
      <c r="J492" s="127" t="s">
        <v>445</v>
      </c>
      <c r="K492" s="127" t="s">
        <v>414</v>
      </c>
      <c r="L492" s="127" t="s">
        <v>446</v>
      </c>
    </row>
    <row r="493" spans="3:12">
      <c r="C493" s="125"/>
      <c r="D493" s="126">
        <v>375</v>
      </c>
      <c r="E493" s="127" t="s">
        <v>1158</v>
      </c>
      <c r="F493" s="127" t="s">
        <v>1159</v>
      </c>
      <c r="G493" s="127" t="s">
        <v>442</v>
      </c>
      <c r="H493" s="127" t="s">
        <v>1105</v>
      </c>
      <c r="I493" s="127" t="s">
        <v>444</v>
      </c>
      <c r="J493" s="127" t="s">
        <v>445</v>
      </c>
      <c r="K493" s="127" t="s">
        <v>414</v>
      </c>
      <c r="L493" s="127" t="s">
        <v>446</v>
      </c>
    </row>
    <row r="494" spans="3:12">
      <c r="C494" s="125"/>
      <c r="D494" s="126">
        <v>376</v>
      </c>
      <c r="E494" s="127" t="s">
        <v>1160</v>
      </c>
      <c r="F494" s="127" t="s">
        <v>1161</v>
      </c>
      <c r="G494" s="127" t="s">
        <v>442</v>
      </c>
      <c r="H494" s="127" t="s">
        <v>1105</v>
      </c>
      <c r="I494" s="127" t="s">
        <v>444</v>
      </c>
      <c r="J494" s="127" t="s">
        <v>445</v>
      </c>
      <c r="K494" s="127" t="s">
        <v>414</v>
      </c>
      <c r="L494" s="127" t="s">
        <v>446</v>
      </c>
    </row>
    <row r="495" spans="3:12">
      <c r="C495" s="125"/>
      <c r="D495" s="126">
        <v>377</v>
      </c>
      <c r="E495" s="127" t="s">
        <v>1162</v>
      </c>
      <c r="F495" s="127" t="s">
        <v>1163</v>
      </c>
      <c r="G495" s="127" t="s">
        <v>442</v>
      </c>
      <c r="H495" s="127" t="s">
        <v>1105</v>
      </c>
      <c r="I495" s="127" t="s">
        <v>444</v>
      </c>
      <c r="J495" s="127" t="s">
        <v>445</v>
      </c>
      <c r="K495" s="127" t="s">
        <v>414</v>
      </c>
      <c r="L495" s="127" t="s">
        <v>446</v>
      </c>
    </row>
    <row r="496" spans="3:12">
      <c r="C496" s="125"/>
      <c r="D496" s="126">
        <v>378</v>
      </c>
      <c r="E496" s="127" t="s">
        <v>1164</v>
      </c>
      <c r="F496" s="127" t="s">
        <v>1165</v>
      </c>
      <c r="G496" s="127" t="s">
        <v>442</v>
      </c>
      <c r="H496" s="127" t="s">
        <v>1105</v>
      </c>
      <c r="I496" s="127" t="s">
        <v>444</v>
      </c>
      <c r="J496" s="127" t="s">
        <v>445</v>
      </c>
      <c r="K496" s="127" t="s">
        <v>414</v>
      </c>
      <c r="L496" s="127" t="s">
        <v>446</v>
      </c>
    </row>
    <row r="497" spans="3:12">
      <c r="C497" s="125"/>
      <c r="D497" s="126">
        <v>379</v>
      </c>
      <c r="E497" s="127" t="s">
        <v>1166</v>
      </c>
      <c r="F497" s="127" t="s">
        <v>1167</v>
      </c>
      <c r="G497" s="127" t="s">
        <v>442</v>
      </c>
      <c r="H497" s="127" t="s">
        <v>1105</v>
      </c>
      <c r="I497" s="127" t="s">
        <v>444</v>
      </c>
      <c r="J497" s="127" t="s">
        <v>445</v>
      </c>
      <c r="K497" s="127" t="s">
        <v>414</v>
      </c>
      <c r="L497" s="127" t="s">
        <v>446</v>
      </c>
    </row>
    <row r="498" spans="3:12">
      <c r="C498" s="125"/>
      <c r="D498" s="126">
        <v>380</v>
      </c>
      <c r="E498" s="127" t="s">
        <v>1168</v>
      </c>
      <c r="F498" s="127" t="s">
        <v>1169</v>
      </c>
      <c r="G498" s="127" t="s">
        <v>442</v>
      </c>
      <c r="H498" s="127" t="s">
        <v>1105</v>
      </c>
      <c r="I498" s="127" t="s">
        <v>444</v>
      </c>
      <c r="J498" s="127" t="s">
        <v>445</v>
      </c>
      <c r="K498" s="127" t="s">
        <v>414</v>
      </c>
      <c r="L498" s="127" t="s">
        <v>446</v>
      </c>
    </row>
    <row r="499" spans="3:12">
      <c r="C499" s="125"/>
      <c r="D499" s="126">
        <v>381</v>
      </c>
      <c r="E499" s="127" t="s">
        <v>1170</v>
      </c>
      <c r="F499" s="127" t="s">
        <v>1171</v>
      </c>
      <c r="G499" s="127" t="s">
        <v>442</v>
      </c>
      <c r="H499" s="127" t="s">
        <v>1105</v>
      </c>
      <c r="I499" s="127" t="s">
        <v>444</v>
      </c>
      <c r="J499" s="127" t="s">
        <v>445</v>
      </c>
      <c r="K499" s="127" t="s">
        <v>414</v>
      </c>
      <c r="L499" s="127" t="s">
        <v>446</v>
      </c>
    </row>
    <row r="500" spans="3:12">
      <c r="C500" s="125"/>
      <c r="D500" s="126">
        <v>382</v>
      </c>
      <c r="E500" s="127" t="s">
        <v>1172</v>
      </c>
      <c r="F500" s="127" t="s">
        <v>1173</v>
      </c>
      <c r="G500" s="127" t="s">
        <v>442</v>
      </c>
      <c r="H500" s="127" t="s">
        <v>1105</v>
      </c>
      <c r="I500" s="127" t="s">
        <v>444</v>
      </c>
      <c r="J500" s="127" t="s">
        <v>445</v>
      </c>
      <c r="K500" s="127" t="s">
        <v>414</v>
      </c>
      <c r="L500" s="127" t="s">
        <v>446</v>
      </c>
    </row>
    <row r="501" spans="3:12">
      <c r="C501" s="125"/>
      <c r="D501" s="126">
        <v>383</v>
      </c>
      <c r="E501" s="127" t="s">
        <v>1174</v>
      </c>
      <c r="F501" s="127" t="s">
        <v>1175</v>
      </c>
      <c r="G501" s="127" t="s">
        <v>442</v>
      </c>
      <c r="H501" s="127" t="s">
        <v>1105</v>
      </c>
      <c r="I501" s="127" t="s">
        <v>444</v>
      </c>
      <c r="J501" s="127" t="s">
        <v>445</v>
      </c>
      <c r="K501" s="127" t="s">
        <v>414</v>
      </c>
      <c r="L501" s="127" t="s">
        <v>446</v>
      </c>
    </row>
    <row r="502" spans="3:12">
      <c r="C502" s="125"/>
      <c r="D502" s="126">
        <v>384</v>
      </c>
      <c r="E502" s="127" t="s">
        <v>1176</v>
      </c>
      <c r="F502" s="127" t="s">
        <v>1177</v>
      </c>
      <c r="G502" s="127" t="s">
        <v>442</v>
      </c>
      <c r="H502" s="127" t="s">
        <v>1105</v>
      </c>
      <c r="I502" s="127" t="s">
        <v>444</v>
      </c>
      <c r="J502" s="127" t="s">
        <v>445</v>
      </c>
      <c r="K502" s="127" t="s">
        <v>414</v>
      </c>
      <c r="L502" s="127" t="s">
        <v>446</v>
      </c>
    </row>
    <row r="503" spans="3:12">
      <c r="C503" s="125"/>
      <c r="D503" s="126">
        <v>385</v>
      </c>
      <c r="E503" s="127" t="s">
        <v>1178</v>
      </c>
      <c r="F503" s="127" t="s">
        <v>1179</v>
      </c>
      <c r="G503" s="127" t="s">
        <v>442</v>
      </c>
      <c r="H503" s="127" t="s">
        <v>1105</v>
      </c>
      <c r="I503" s="127" t="s">
        <v>444</v>
      </c>
      <c r="J503" s="127" t="s">
        <v>445</v>
      </c>
      <c r="K503" s="127" t="s">
        <v>414</v>
      </c>
      <c r="L503" s="127" t="s">
        <v>446</v>
      </c>
    </row>
    <row r="504" spans="3:12">
      <c r="C504" s="125"/>
      <c r="D504" s="126">
        <v>386</v>
      </c>
      <c r="E504" s="127" t="s">
        <v>1180</v>
      </c>
      <c r="F504" s="127" t="s">
        <v>1181</v>
      </c>
      <c r="G504" s="127" t="s">
        <v>442</v>
      </c>
      <c r="H504" s="127" t="s">
        <v>1105</v>
      </c>
      <c r="I504" s="127" t="s">
        <v>444</v>
      </c>
      <c r="J504" s="127" t="s">
        <v>445</v>
      </c>
      <c r="K504" s="127" t="s">
        <v>414</v>
      </c>
      <c r="L504" s="127" t="s">
        <v>446</v>
      </c>
    </row>
    <row r="505" spans="3:12">
      <c r="C505" s="125"/>
      <c r="D505" s="126">
        <v>387</v>
      </c>
      <c r="E505" s="127" t="s">
        <v>1182</v>
      </c>
      <c r="F505" s="127" t="s">
        <v>1183</v>
      </c>
      <c r="G505" s="127" t="s">
        <v>442</v>
      </c>
      <c r="H505" s="127" t="s">
        <v>1105</v>
      </c>
      <c r="I505" s="127" t="s">
        <v>444</v>
      </c>
      <c r="J505" s="127" t="s">
        <v>445</v>
      </c>
      <c r="K505" s="127" t="s">
        <v>414</v>
      </c>
      <c r="L505" s="127" t="s">
        <v>446</v>
      </c>
    </row>
    <row r="506" spans="3:12">
      <c r="C506" s="125"/>
      <c r="D506" s="126">
        <v>388</v>
      </c>
      <c r="E506" s="127" t="s">
        <v>1184</v>
      </c>
      <c r="F506" s="127" t="s">
        <v>1185</v>
      </c>
      <c r="G506" s="127" t="s">
        <v>442</v>
      </c>
      <c r="H506" s="127" t="s">
        <v>1105</v>
      </c>
      <c r="I506" s="127" t="s">
        <v>444</v>
      </c>
      <c r="J506" s="127" t="s">
        <v>445</v>
      </c>
      <c r="K506" s="127" t="s">
        <v>414</v>
      </c>
      <c r="L506" s="127" t="s">
        <v>446</v>
      </c>
    </row>
    <row r="507" spans="3:12">
      <c r="C507" s="125"/>
      <c r="D507" s="126">
        <v>389</v>
      </c>
      <c r="E507" s="127" t="s">
        <v>1186</v>
      </c>
      <c r="F507" s="127" t="s">
        <v>1187</v>
      </c>
      <c r="G507" s="127" t="s">
        <v>442</v>
      </c>
      <c r="H507" s="127" t="s">
        <v>1105</v>
      </c>
      <c r="I507" s="127" t="s">
        <v>444</v>
      </c>
      <c r="J507" s="127" t="s">
        <v>445</v>
      </c>
      <c r="K507" s="127" t="s">
        <v>414</v>
      </c>
      <c r="L507" s="127" t="s">
        <v>446</v>
      </c>
    </row>
    <row r="508" spans="3:12">
      <c r="C508" s="125"/>
      <c r="D508" s="126">
        <v>390</v>
      </c>
      <c r="E508" s="127" t="s">
        <v>1188</v>
      </c>
      <c r="F508" s="127" t="s">
        <v>1189</v>
      </c>
      <c r="G508" s="127" t="s">
        <v>442</v>
      </c>
      <c r="H508" s="127" t="s">
        <v>1105</v>
      </c>
      <c r="I508" s="127" t="s">
        <v>444</v>
      </c>
      <c r="J508" s="127" t="s">
        <v>445</v>
      </c>
      <c r="K508" s="127" t="s">
        <v>414</v>
      </c>
      <c r="L508" s="127" t="s">
        <v>446</v>
      </c>
    </row>
    <row r="509" spans="3:12">
      <c r="C509" s="125"/>
      <c r="D509" s="126">
        <v>391</v>
      </c>
      <c r="E509" s="127" t="s">
        <v>1190</v>
      </c>
      <c r="F509" s="127" t="s">
        <v>1191</v>
      </c>
      <c r="G509" s="127" t="s">
        <v>442</v>
      </c>
      <c r="H509" s="127" t="s">
        <v>1105</v>
      </c>
      <c r="I509" s="127" t="s">
        <v>444</v>
      </c>
      <c r="J509" s="127" t="s">
        <v>445</v>
      </c>
      <c r="K509" s="127" t="s">
        <v>414</v>
      </c>
      <c r="L509" s="127" t="s">
        <v>446</v>
      </c>
    </row>
    <row r="510" spans="3:12">
      <c r="C510" s="125"/>
      <c r="D510" s="126">
        <v>392</v>
      </c>
      <c r="E510" s="127" t="s">
        <v>1192</v>
      </c>
      <c r="F510" s="127" t="s">
        <v>1193</v>
      </c>
      <c r="G510" s="127" t="s">
        <v>442</v>
      </c>
      <c r="H510" s="127" t="s">
        <v>1105</v>
      </c>
      <c r="I510" s="127" t="s">
        <v>444</v>
      </c>
      <c r="J510" s="127" t="s">
        <v>445</v>
      </c>
      <c r="K510" s="127" t="s">
        <v>414</v>
      </c>
      <c r="L510" s="127" t="s">
        <v>446</v>
      </c>
    </row>
    <row r="511" spans="3:12">
      <c r="C511" s="125"/>
      <c r="D511" s="126">
        <v>393</v>
      </c>
      <c r="E511" s="127" t="s">
        <v>1194</v>
      </c>
      <c r="F511" s="127" t="s">
        <v>1195</v>
      </c>
      <c r="G511" s="127" t="s">
        <v>442</v>
      </c>
      <c r="H511" s="127" t="s">
        <v>1105</v>
      </c>
      <c r="I511" s="127" t="s">
        <v>444</v>
      </c>
      <c r="J511" s="127" t="s">
        <v>445</v>
      </c>
      <c r="K511" s="127" t="s">
        <v>414</v>
      </c>
      <c r="L511" s="127" t="s">
        <v>446</v>
      </c>
    </row>
    <row r="512" spans="3:12">
      <c r="C512" s="125"/>
      <c r="D512" s="126">
        <v>394</v>
      </c>
      <c r="E512" s="127" t="s">
        <v>1196</v>
      </c>
      <c r="F512" s="127" t="s">
        <v>1197</v>
      </c>
      <c r="G512" s="127" t="s">
        <v>442</v>
      </c>
      <c r="H512" s="127" t="s">
        <v>1105</v>
      </c>
      <c r="I512" s="127" t="s">
        <v>444</v>
      </c>
      <c r="J512" s="127" t="s">
        <v>445</v>
      </c>
      <c r="K512" s="127" t="s">
        <v>414</v>
      </c>
      <c r="L512" s="127" t="s">
        <v>446</v>
      </c>
    </row>
    <row r="513" spans="3:12">
      <c r="C513" s="125"/>
      <c r="D513" s="126">
        <v>395</v>
      </c>
      <c r="E513" s="127" t="s">
        <v>1198</v>
      </c>
      <c r="F513" s="127" t="s">
        <v>1199</v>
      </c>
      <c r="G513" s="127" t="s">
        <v>442</v>
      </c>
      <c r="H513" s="127" t="s">
        <v>1105</v>
      </c>
      <c r="I513" s="127" t="s">
        <v>444</v>
      </c>
      <c r="J513" s="127" t="s">
        <v>445</v>
      </c>
      <c r="K513" s="127" t="s">
        <v>414</v>
      </c>
      <c r="L513" s="127" t="s">
        <v>446</v>
      </c>
    </row>
    <row r="514" spans="3:12">
      <c r="C514" s="125"/>
      <c r="D514" s="126">
        <v>396</v>
      </c>
      <c r="E514" s="127" t="s">
        <v>1200</v>
      </c>
      <c r="F514" s="127" t="s">
        <v>1201</v>
      </c>
      <c r="G514" s="127" t="s">
        <v>442</v>
      </c>
      <c r="H514" s="127" t="s">
        <v>1105</v>
      </c>
      <c r="I514" s="127" t="s">
        <v>444</v>
      </c>
      <c r="J514" s="127" t="s">
        <v>445</v>
      </c>
      <c r="K514" s="127" t="s">
        <v>414</v>
      </c>
      <c r="L514" s="127" t="s">
        <v>446</v>
      </c>
    </row>
    <row r="515" spans="3:12">
      <c r="C515" s="125"/>
      <c r="D515" s="126">
        <v>397</v>
      </c>
      <c r="E515" s="127" t="s">
        <v>1202</v>
      </c>
      <c r="F515" s="127" t="s">
        <v>1203</v>
      </c>
      <c r="G515" s="127" t="s">
        <v>442</v>
      </c>
      <c r="H515" s="127" t="s">
        <v>1105</v>
      </c>
      <c r="I515" s="127" t="s">
        <v>444</v>
      </c>
      <c r="J515" s="127" t="s">
        <v>445</v>
      </c>
      <c r="K515" s="127" t="s">
        <v>414</v>
      </c>
      <c r="L515" s="127" t="s">
        <v>446</v>
      </c>
    </row>
    <row r="516" spans="3:12">
      <c r="C516" s="125"/>
      <c r="D516" s="126">
        <v>398</v>
      </c>
      <c r="E516" s="127" t="s">
        <v>1204</v>
      </c>
      <c r="F516" s="127" t="s">
        <v>1205</v>
      </c>
      <c r="G516" s="127" t="s">
        <v>442</v>
      </c>
      <c r="H516" s="127" t="s">
        <v>1105</v>
      </c>
      <c r="I516" s="127" t="s">
        <v>444</v>
      </c>
      <c r="J516" s="127" t="s">
        <v>445</v>
      </c>
      <c r="K516" s="127" t="s">
        <v>414</v>
      </c>
      <c r="L516" s="127" t="s">
        <v>446</v>
      </c>
    </row>
    <row r="517" spans="3:12">
      <c r="C517" s="125"/>
      <c r="D517" s="126">
        <v>399</v>
      </c>
      <c r="E517" s="127" t="s">
        <v>1206</v>
      </c>
      <c r="F517" s="127" t="s">
        <v>1207</v>
      </c>
      <c r="G517" s="127" t="s">
        <v>442</v>
      </c>
      <c r="H517" s="127" t="s">
        <v>1105</v>
      </c>
      <c r="I517" s="127" t="s">
        <v>444</v>
      </c>
      <c r="J517" s="127" t="s">
        <v>445</v>
      </c>
      <c r="K517" s="127" t="s">
        <v>414</v>
      </c>
      <c r="L517" s="127" t="s">
        <v>446</v>
      </c>
    </row>
    <row r="518" spans="3:12">
      <c r="C518" s="125"/>
      <c r="D518" s="126">
        <v>400</v>
      </c>
      <c r="E518" s="127" t="s">
        <v>1208</v>
      </c>
      <c r="F518" s="127" t="s">
        <v>1209</v>
      </c>
      <c r="G518" s="127" t="s">
        <v>442</v>
      </c>
      <c r="H518" s="127" t="s">
        <v>1105</v>
      </c>
      <c r="I518" s="127" t="s">
        <v>444</v>
      </c>
      <c r="J518" s="127" t="s">
        <v>445</v>
      </c>
      <c r="K518" s="127" t="s">
        <v>414</v>
      </c>
      <c r="L518" s="127" t="s">
        <v>446</v>
      </c>
    </row>
    <row r="519" spans="3:12">
      <c r="C519" s="125"/>
      <c r="D519" s="126">
        <v>401</v>
      </c>
      <c r="E519" s="127" t="s">
        <v>1210</v>
      </c>
      <c r="F519" s="127" t="s">
        <v>1211</v>
      </c>
      <c r="G519" s="127" t="s">
        <v>442</v>
      </c>
      <c r="H519" s="127" t="s">
        <v>1105</v>
      </c>
      <c r="I519" s="127" t="s">
        <v>444</v>
      </c>
      <c r="J519" s="127" t="s">
        <v>445</v>
      </c>
      <c r="K519" s="127" t="s">
        <v>414</v>
      </c>
      <c r="L519" s="127" t="s">
        <v>446</v>
      </c>
    </row>
    <row r="520" spans="3:12">
      <c r="C520" s="125"/>
      <c r="D520" s="126">
        <v>402</v>
      </c>
      <c r="E520" s="127" t="s">
        <v>1212</v>
      </c>
      <c r="F520" s="127" t="s">
        <v>1213</v>
      </c>
      <c r="G520" s="127" t="s">
        <v>442</v>
      </c>
      <c r="H520" s="127" t="s">
        <v>1105</v>
      </c>
      <c r="I520" s="127" t="s">
        <v>444</v>
      </c>
      <c r="J520" s="127" t="s">
        <v>445</v>
      </c>
      <c r="K520" s="127" t="s">
        <v>414</v>
      </c>
      <c r="L520" s="127" t="s">
        <v>446</v>
      </c>
    </row>
    <row r="521" spans="3:12">
      <c r="C521" s="125"/>
      <c r="D521" s="126">
        <v>403</v>
      </c>
      <c r="E521" s="127" t="s">
        <v>1214</v>
      </c>
      <c r="F521" s="127" t="s">
        <v>1215</v>
      </c>
      <c r="G521" s="127" t="s">
        <v>442</v>
      </c>
      <c r="H521" s="127" t="s">
        <v>1105</v>
      </c>
      <c r="I521" s="127" t="s">
        <v>444</v>
      </c>
      <c r="J521" s="127" t="s">
        <v>445</v>
      </c>
      <c r="K521" s="127" t="s">
        <v>414</v>
      </c>
      <c r="L521" s="127" t="s">
        <v>446</v>
      </c>
    </row>
    <row r="522" spans="3:12">
      <c r="C522" s="125"/>
      <c r="D522" s="126">
        <v>404</v>
      </c>
      <c r="E522" s="127" t="s">
        <v>1216</v>
      </c>
      <c r="F522" s="127" t="s">
        <v>1217</v>
      </c>
      <c r="G522" s="127" t="s">
        <v>442</v>
      </c>
      <c r="H522" s="127" t="s">
        <v>1105</v>
      </c>
      <c r="I522" s="127" t="s">
        <v>444</v>
      </c>
      <c r="J522" s="127" t="s">
        <v>445</v>
      </c>
      <c r="K522" s="127" t="s">
        <v>414</v>
      </c>
      <c r="L522" s="127" t="s">
        <v>446</v>
      </c>
    </row>
    <row r="523" spans="3:12">
      <c r="C523" s="125"/>
      <c r="D523" s="126">
        <v>405</v>
      </c>
      <c r="E523" s="127" t="s">
        <v>1218</v>
      </c>
      <c r="F523" s="127" t="s">
        <v>1219</v>
      </c>
      <c r="G523" s="127" t="s">
        <v>442</v>
      </c>
      <c r="H523" s="127" t="s">
        <v>1105</v>
      </c>
      <c r="I523" s="127" t="s">
        <v>444</v>
      </c>
      <c r="J523" s="127" t="s">
        <v>445</v>
      </c>
      <c r="K523" s="127" t="s">
        <v>414</v>
      </c>
      <c r="L523" s="127" t="s">
        <v>446</v>
      </c>
    </row>
    <row r="524" spans="3:12">
      <c r="C524" s="125"/>
      <c r="D524" s="126">
        <v>406</v>
      </c>
      <c r="E524" s="127" t="s">
        <v>1220</v>
      </c>
      <c r="F524" s="127" t="s">
        <v>1221</v>
      </c>
      <c r="G524" s="127" t="s">
        <v>442</v>
      </c>
      <c r="H524" s="127" t="s">
        <v>1105</v>
      </c>
      <c r="I524" s="127" t="s">
        <v>444</v>
      </c>
      <c r="J524" s="127" t="s">
        <v>445</v>
      </c>
      <c r="K524" s="127" t="s">
        <v>414</v>
      </c>
      <c r="L524" s="127" t="s">
        <v>446</v>
      </c>
    </row>
    <row r="525" spans="3:12">
      <c r="C525" s="125"/>
      <c r="D525" s="126">
        <v>407</v>
      </c>
      <c r="E525" s="127" t="s">
        <v>1222</v>
      </c>
      <c r="F525" s="127" t="s">
        <v>1223</v>
      </c>
      <c r="G525" s="127" t="s">
        <v>442</v>
      </c>
      <c r="H525" s="127" t="s">
        <v>1105</v>
      </c>
      <c r="I525" s="127" t="s">
        <v>444</v>
      </c>
      <c r="J525" s="127" t="s">
        <v>445</v>
      </c>
      <c r="K525" s="127" t="s">
        <v>414</v>
      </c>
      <c r="L525" s="127" t="s">
        <v>446</v>
      </c>
    </row>
    <row r="526" spans="3:12">
      <c r="C526" s="125"/>
      <c r="D526" s="126">
        <v>408</v>
      </c>
      <c r="E526" s="127" t="s">
        <v>1224</v>
      </c>
      <c r="F526" s="127" t="s">
        <v>1225</v>
      </c>
      <c r="G526" s="127" t="s">
        <v>442</v>
      </c>
      <c r="H526" s="127" t="s">
        <v>1105</v>
      </c>
      <c r="I526" s="127" t="s">
        <v>444</v>
      </c>
      <c r="J526" s="127" t="s">
        <v>445</v>
      </c>
      <c r="K526" s="127" t="s">
        <v>414</v>
      </c>
      <c r="L526" s="127" t="s">
        <v>446</v>
      </c>
    </row>
    <row r="527" spans="3:12">
      <c r="C527" s="125"/>
      <c r="D527" s="126">
        <v>409</v>
      </c>
      <c r="E527" s="127" t="s">
        <v>1226</v>
      </c>
      <c r="F527" s="127" t="s">
        <v>1227</v>
      </c>
      <c r="G527" s="127" t="s">
        <v>442</v>
      </c>
      <c r="H527" s="127" t="s">
        <v>1105</v>
      </c>
      <c r="I527" s="127" t="s">
        <v>444</v>
      </c>
      <c r="J527" s="127" t="s">
        <v>445</v>
      </c>
      <c r="K527" s="127" t="s">
        <v>414</v>
      </c>
      <c r="L527" s="127" t="s">
        <v>446</v>
      </c>
    </row>
    <row r="528" spans="3:12">
      <c r="C528" s="125"/>
      <c r="D528" s="126">
        <v>410</v>
      </c>
      <c r="E528" s="127" t="s">
        <v>1228</v>
      </c>
      <c r="F528" s="127" t="s">
        <v>1229</v>
      </c>
      <c r="G528" s="127" t="s">
        <v>442</v>
      </c>
      <c r="H528" s="127" t="s">
        <v>1105</v>
      </c>
      <c r="I528" s="127" t="s">
        <v>444</v>
      </c>
      <c r="J528" s="127" t="s">
        <v>445</v>
      </c>
      <c r="K528" s="127" t="s">
        <v>414</v>
      </c>
      <c r="L528" s="127" t="s">
        <v>446</v>
      </c>
    </row>
    <row r="529" spans="3:12">
      <c r="C529" s="125"/>
      <c r="D529" s="126">
        <v>411</v>
      </c>
      <c r="E529" s="127" t="s">
        <v>1230</v>
      </c>
      <c r="F529" s="127" t="s">
        <v>1231</v>
      </c>
      <c r="G529" s="127" t="s">
        <v>442</v>
      </c>
      <c r="H529" s="127" t="s">
        <v>1105</v>
      </c>
      <c r="I529" s="127" t="s">
        <v>444</v>
      </c>
      <c r="J529" s="127" t="s">
        <v>445</v>
      </c>
      <c r="K529" s="127" t="s">
        <v>414</v>
      </c>
      <c r="L529" s="127" t="s">
        <v>446</v>
      </c>
    </row>
    <row r="530" spans="3:12">
      <c r="C530" s="125"/>
      <c r="D530" s="126">
        <v>412</v>
      </c>
      <c r="E530" s="127" t="s">
        <v>1232</v>
      </c>
      <c r="F530" s="127" t="s">
        <v>1233</v>
      </c>
      <c r="G530" s="127" t="s">
        <v>442</v>
      </c>
      <c r="H530" s="127" t="s">
        <v>1105</v>
      </c>
      <c r="I530" s="127" t="s">
        <v>444</v>
      </c>
      <c r="J530" s="127" t="s">
        <v>445</v>
      </c>
      <c r="K530" s="127" t="s">
        <v>414</v>
      </c>
      <c r="L530" s="127" t="s">
        <v>446</v>
      </c>
    </row>
    <row r="531" spans="3:12">
      <c r="C531" s="125"/>
      <c r="D531" s="126">
        <v>413</v>
      </c>
      <c r="E531" s="127" t="s">
        <v>1234</v>
      </c>
      <c r="F531" s="127" t="s">
        <v>1235</v>
      </c>
      <c r="G531" s="127" t="s">
        <v>442</v>
      </c>
      <c r="H531" s="127" t="s">
        <v>1105</v>
      </c>
      <c r="I531" s="127" t="s">
        <v>444</v>
      </c>
      <c r="J531" s="127" t="s">
        <v>445</v>
      </c>
      <c r="K531" s="127" t="s">
        <v>414</v>
      </c>
      <c r="L531" s="127" t="s">
        <v>446</v>
      </c>
    </row>
    <row r="532" spans="3:12">
      <c r="C532" s="125"/>
      <c r="D532" s="126">
        <v>414</v>
      </c>
      <c r="E532" s="127" t="s">
        <v>1236</v>
      </c>
      <c r="F532" s="127" t="s">
        <v>1237</v>
      </c>
      <c r="G532" s="127" t="s">
        <v>442</v>
      </c>
      <c r="H532" s="127" t="s">
        <v>1105</v>
      </c>
      <c r="I532" s="127" t="s">
        <v>444</v>
      </c>
      <c r="J532" s="127" t="s">
        <v>445</v>
      </c>
      <c r="K532" s="127" t="s">
        <v>414</v>
      </c>
      <c r="L532" s="127" t="s">
        <v>446</v>
      </c>
    </row>
    <row r="533" spans="3:12">
      <c r="C533" s="125"/>
      <c r="D533" s="126">
        <v>415</v>
      </c>
      <c r="E533" s="127" t="s">
        <v>1238</v>
      </c>
      <c r="F533" s="127" t="s">
        <v>1239</v>
      </c>
      <c r="G533" s="127" t="s">
        <v>442</v>
      </c>
      <c r="H533" s="127" t="s">
        <v>1105</v>
      </c>
      <c r="I533" s="127" t="s">
        <v>444</v>
      </c>
      <c r="J533" s="127" t="s">
        <v>445</v>
      </c>
      <c r="K533" s="127" t="s">
        <v>414</v>
      </c>
      <c r="L533" s="127" t="s">
        <v>446</v>
      </c>
    </row>
    <row r="534" spans="3:12">
      <c r="C534" s="125"/>
      <c r="D534" s="126">
        <v>416</v>
      </c>
      <c r="E534" s="127" t="s">
        <v>1240</v>
      </c>
      <c r="F534" s="127" t="s">
        <v>1241</v>
      </c>
      <c r="G534" s="127" t="s">
        <v>442</v>
      </c>
      <c r="H534" s="127" t="s">
        <v>1105</v>
      </c>
      <c r="I534" s="127" t="s">
        <v>444</v>
      </c>
      <c r="J534" s="127" t="s">
        <v>445</v>
      </c>
      <c r="K534" s="127" t="s">
        <v>414</v>
      </c>
      <c r="L534" s="127" t="s">
        <v>446</v>
      </c>
    </row>
    <row r="535" spans="3:12">
      <c r="C535" s="125"/>
      <c r="D535" s="126">
        <v>417</v>
      </c>
      <c r="E535" s="127" t="s">
        <v>1242</v>
      </c>
      <c r="F535" s="127" t="s">
        <v>1243</v>
      </c>
      <c r="G535" s="127" t="s">
        <v>442</v>
      </c>
      <c r="H535" s="127" t="s">
        <v>1105</v>
      </c>
      <c r="I535" s="127" t="s">
        <v>444</v>
      </c>
      <c r="J535" s="127" t="s">
        <v>445</v>
      </c>
      <c r="K535" s="127" t="s">
        <v>414</v>
      </c>
      <c r="L535" s="127" t="s">
        <v>446</v>
      </c>
    </row>
    <row r="536" spans="3:12">
      <c r="C536" s="125"/>
      <c r="D536" s="126">
        <v>418</v>
      </c>
      <c r="E536" s="127" t="s">
        <v>1244</v>
      </c>
      <c r="F536" s="127" t="s">
        <v>1245</v>
      </c>
      <c r="G536" s="127" t="s">
        <v>442</v>
      </c>
      <c r="H536" s="127" t="s">
        <v>1105</v>
      </c>
      <c r="I536" s="127" t="s">
        <v>444</v>
      </c>
      <c r="J536" s="127" t="s">
        <v>445</v>
      </c>
      <c r="K536" s="127" t="s">
        <v>414</v>
      </c>
      <c r="L536" s="127" t="s">
        <v>446</v>
      </c>
    </row>
    <row r="537" spans="3:12">
      <c r="C537" s="125"/>
      <c r="D537" s="126">
        <v>419</v>
      </c>
      <c r="E537" s="127" t="s">
        <v>1246</v>
      </c>
      <c r="F537" s="127" t="s">
        <v>1247</v>
      </c>
      <c r="G537" s="127" t="s">
        <v>442</v>
      </c>
      <c r="H537" s="127" t="s">
        <v>1105</v>
      </c>
      <c r="I537" s="127" t="s">
        <v>444</v>
      </c>
      <c r="J537" s="127" t="s">
        <v>445</v>
      </c>
      <c r="K537" s="127" t="s">
        <v>414</v>
      </c>
      <c r="L537" s="127" t="s">
        <v>446</v>
      </c>
    </row>
    <row r="538" spans="3:12">
      <c r="C538" s="125"/>
      <c r="D538" s="126">
        <v>420</v>
      </c>
      <c r="E538" s="127" t="s">
        <v>1248</v>
      </c>
      <c r="F538" s="127" t="s">
        <v>1249</v>
      </c>
      <c r="G538" s="127" t="s">
        <v>442</v>
      </c>
      <c r="H538" s="127" t="s">
        <v>1105</v>
      </c>
      <c r="I538" s="127" t="s">
        <v>444</v>
      </c>
      <c r="J538" s="127" t="s">
        <v>445</v>
      </c>
      <c r="K538" s="127" t="s">
        <v>414</v>
      </c>
      <c r="L538" s="127" t="s">
        <v>446</v>
      </c>
    </row>
    <row r="539" spans="3:12">
      <c r="C539" s="125"/>
      <c r="D539" s="126">
        <v>421</v>
      </c>
      <c r="E539" s="127" t="s">
        <v>1250</v>
      </c>
      <c r="F539" s="127" t="s">
        <v>1251</v>
      </c>
      <c r="G539" s="127" t="s">
        <v>442</v>
      </c>
      <c r="H539" s="127" t="s">
        <v>1105</v>
      </c>
      <c r="I539" s="127" t="s">
        <v>444</v>
      </c>
      <c r="J539" s="127" t="s">
        <v>445</v>
      </c>
      <c r="K539" s="127" t="s">
        <v>414</v>
      </c>
      <c r="L539" s="127" t="s">
        <v>446</v>
      </c>
    </row>
    <row r="540" spans="3:12">
      <c r="C540" s="125"/>
      <c r="D540" s="126">
        <v>422</v>
      </c>
      <c r="E540" s="127" t="s">
        <v>1252</v>
      </c>
      <c r="F540" s="127" t="s">
        <v>1253</v>
      </c>
      <c r="G540" s="127" t="s">
        <v>442</v>
      </c>
      <c r="H540" s="127" t="s">
        <v>1105</v>
      </c>
      <c r="I540" s="127" t="s">
        <v>444</v>
      </c>
      <c r="J540" s="127" t="s">
        <v>445</v>
      </c>
      <c r="K540" s="127" t="s">
        <v>414</v>
      </c>
      <c r="L540" s="127" t="s">
        <v>446</v>
      </c>
    </row>
    <row r="541" spans="3:12">
      <c r="C541" s="125"/>
      <c r="D541" s="126">
        <v>423</v>
      </c>
      <c r="E541" s="127" t="s">
        <v>1254</v>
      </c>
      <c r="F541" s="127" t="s">
        <v>1255</v>
      </c>
      <c r="G541" s="127" t="s">
        <v>442</v>
      </c>
      <c r="H541" s="127" t="s">
        <v>1105</v>
      </c>
      <c r="I541" s="127" t="s">
        <v>444</v>
      </c>
      <c r="J541" s="127" t="s">
        <v>445</v>
      </c>
      <c r="K541" s="127" t="s">
        <v>414</v>
      </c>
      <c r="L541" s="127" t="s">
        <v>446</v>
      </c>
    </row>
    <row r="542" spans="3:12">
      <c r="C542" s="125"/>
      <c r="D542" s="126">
        <v>424</v>
      </c>
      <c r="E542" s="127" t="s">
        <v>1256</v>
      </c>
      <c r="F542" s="127" t="s">
        <v>1257</v>
      </c>
      <c r="G542" s="127" t="s">
        <v>442</v>
      </c>
      <c r="H542" s="127" t="s">
        <v>1105</v>
      </c>
      <c r="I542" s="127" t="s">
        <v>444</v>
      </c>
      <c r="J542" s="127" t="s">
        <v>445</v>
      </c>
      <c r="K542" s="127" t="s">
        <v>414</v>
      </c>
      <c r="L542" s="127" t="s">
        <v>446</v>
      </c>
    </row>
    <row r="543" spans="3:12">
      <c r="C543" s="125"/>
      <c r="D543" s="126">
        <v>425</v>
      </c>
      <c r="E543" s="127" t="s">
        <v>1258</v>
      </c>
      <c r="F543" s="127" t="s">
        <v>1259</v>
      </c>
      <c r="G543" s="127" t="s">
        <v>442</v>
      </c>
      <c r="H543" s="127" t="s">
        <v>1105</v>
      </c>
      <c r="I543" s="127" t="s">
        <v>444</v>
      </c>
      <c r="J543" s="127" t="s">
        <v>445</v>
      </c>
      <c r="K543" s="127" t="s">
        <v>414</v>
      </c>
      <c r="L543" s="127" t="s">
        <v>446</v>
      </c>
    </row>
    <row r="544" spans="3:12">
      <c r="C544" s="125"/>
      <c r="D544" s="126">
        <v>426</v>
      </c>
      <c r="E544" s="127" t="s">
        <v>1260</v>
      </c>
      <c r="F544" s="127" t="s">
        <v>1261</v>
      </c>
      <c r="G544" s="127" t="s">
        <v>442</v>
      </c>
      <c r="H544" s="127" t="s">
        <v>1105</v>
      </c>
      <c r="I544" s="127" t="s">
        <v>444</v>
      </c>
      <c r="J544" s="127" t="s">
        <v>445</v>
      </c>
      <c r="K544" s="127" t="s">
        <v>414</v>
      </c>
      <c r="L544" s="127" t="s">
        <v>446</v>
      </c>
    </row>
    <row r="545" spans="3:12">
      <c r="C545" s="125"/>
      <c r="D545" s="126">
        <v>427</v>
      </c>
      <c r="E545" s="127" t="s">
        <v>1262</v>
      </c>
      <c r="F545" s="127" t="s">
        <v>1263</v>
      </c>
      <c r="G545" s="127" t="s">
        <v>442</v>
      </c>
      <c r="H545" s="127" t="s">
        <v>1105</v>
      </c>
      <c r="I545" s="127" t="s">
        <v>444</v>
      </c>
      <c r="J545" s="127" t="s">
        <v>445</v>
      </c>
      <c r="K545" s="127" t="s">
        <v>414</v>
      </c>
      <c r="L545" s="127" t="s">
        <v>446</v>
      </c>
    </row>
    <row r="546" spans="3:12">
      <c r="C546" s="125"/>
      <c r="D546" s="126">
        <v>428</v>
      </c>
      <c r="E546" s="127" t="s">
        <v>1264</v>
      </c>
      <c r="F546" s="127" t="s">
        <v>1265</v>
      </c>
      <c r="G546" s="127" t="s">
        <v>442</v>
      </c>
      <c r="H546" s="127" t="s">
        <v>1105</v>
      </c>
      <c r="I546" s="127" t="s">
        <v>444</v>
      </c>
      <c r="J546" s="127" t="s">
        <v>445</v>
      </c>
      <c r="K546" s="127" t="s">
        <v>414</v>
      </c>
      <c r="L546" s="127" t="s">
        <v>446</v>
      </c>
    </row>
    <row r="547" spans="3:12">
      <c r="C547" s="125"/>
      <c r="D547" s="126">
        <v>429</v>
      </c>
      <c r="E547" s="127" t="s">
        <v>1266</v>
      </c>
      <c r="F547" s="127" t="s">
        <v>1267</v>
      </c>
      <c r="G547" s="127" t="s">
        <v>442</v>
      </c>
      <c r="H547" s="127" t="s">
        <v>1105</v>
      </c>
      <c r="I547" s="127" t="s">
        <v>444</v>
      </c>
      <c r="J547" s="127" t="s">
        <v>445</v>
      </c>
      <c r="K547" s="127" t="s">
        <v>414</v>
      </c>
      <c r="L547" s="127" t="s">
        <v>446</v>
      </c>
    </row>
    <row r="548" spans="3:12">
      <c r="C548" s="125"/>
      <c r="D548" s="126">
        <v>430</v>
      </c>
      <c r="E548" s="127" t="s">
        <v>1268</v>
      </c>
      <c r="F548" s="127" t="s">
        <v>1269</v>
      </c>
      <c r="G548" s="127" t="s">
        <v>442</v>
      </c>
      <c r="H548" s="127" t="s">
        <v>1105</v>
      </c>
      <c r="I548" s="127" t="s">
        <v>444</v>
      </c>
      <c r="J548" s="127" t="s">
        <v>445</v>
      </c>
      <c r="K548" s="127" t="s">
        <v>414</v>
      </c>
      <c r="L548" s="127" t="s">
        <v>446</v>
      </c>
    </row>
    <row r="549" spans="3:12">
      <c r="C549" s="125"/>
      <c r="D549" s="126">
        <v>431</v>
      </c>
      <c r="E549" s="127" t="s">
        <v>1270</v>
      </c>
      <c r="F549" s="127" t="s">
        <v>1271</v>
      </c>
      <c r="G549" s="127" t="s">
        <v>442</v>
      </c>
      <c r="H549" s="127" t="s">
        <v>1105</v>
      </c>
      <c r="I549" s="127" t="s">
        <v>444</v>
      </c>
      <c r="J549" s="127" t="s">
        <v>445</v>
      </c>
      <c r="K549" s="127" t="s">
        <v>414</v>
      </c>
      <c r="L549" s="127" t="s">
        <v>446</v>
      </c>
    </row>
    <row r="550" spans="3:12">
      <c r="C550" s="125"/>
      <c r="D550" s="126">
        <v>432</v>
      </c>
      <c r="E550" s="127" t="s">
        <v>1272</v>
      </c>
      <c r="F550" s="127" t="s">
        <v>1273</v>
      </c>
      <c r="G550" s="127" t="s">
        <v>442</v>
      </c>
      <c r="H550" s="127" t="s">
        <v>1105</v>
      </c>
      <c r="I550" s="127" t="s">
        <v>444</v>
      </c>
      <c r="J550" s="127" t="s">
        <v>445</v>
      </c>
      <c r="K550" s="127" t="s">
        <v>414</v>
      </c>
      <c r="L550" s="127" t="s">
        <v>446</v>
      </c>
    </row>
    <row r="551" spans="3:12">
      <c r="C551" s="125"/>
      <c r="D551" s="126">
        <v>433</v>
      </c>
      <c r="E551" s="127" t="s">
        <v>1274</v>
      </c>
      <c r="F551" s="127" t="s">
        <v>1275</v>
      </c>
      <c r="G551" s="127" t="s">
        <v>442</v>
      </c>
      <c r="H551" s="127" t="s">
        <v>1105</v>
      </c>
      <c r="I551" s="127" t="s">
        <v>444</v>
      </c>
      <c r="J551" s="127" t="s">
        <v>445</v>
      </c>
      <c r="K551" s="127" t="s">
        <v>414</v>
      </c>
      <c r="L551" s="127" t="s">
        <v>446</v>
      </c>
    </row>
    <row r="552" spans="3:12">
      <c r="C552" s="125"/>
      <c r="D552" s="126">
        <v>434</v>
      </c>
      <c r="E552" s="127" t="s">
        <v>1276</v>
      </c>
      <c r="F552" s="127" t="s">
        <v>1277</v>
      </c>
      <c r="G552" s="127" t="s">
        <v>442</v>
      </c>
      <c r="H552" s="127" t="s">
        <v>1278</v>
      </c>
      <c r="I552" s="127" t="s">
        <v>444</v>
      </c>
      <c r="J552" s="127" t="s">
        <v>445</v>
      </c>
      <c r="K552" s="127" t="s">
        <v>414</v>
      </c>
      <c r="L552" s="127" t="s">
        <v>446</v>
      </c>
    </row>
    <row r="553" spans="3:12">
      <c r="C553" s="125"/>
      <c r="D553" s="126">
        <v>435</v>
      </c>
      <c r="E553" s="127" t="s">
        <v>1279</v>
      </c>
      <c r="F553" s="127" t="s">
        <v>1280</v>
      </c>
      <c r="G553" s="127" t="s">
        <v>442</v>
      </c>
      <c r="H553" s="127" t="s">
        <v>1278</v>
      </c>
      <c r="I553" s="127" t="s">
        <v>444</v>
      </c>
      <c r="J553" s="127" t="s">
        <v>445</v>
      </c>
      <c r="K553" s="127" t="s">
        <v>414</v>
      </c>
      <c r="L553" s="127" t="s">
        <v>446</v>
      </c>
    </row>
    <row r="554" spans="3:12">
      <c r="C554" s="125"/>
      <c r="D554" s="126">
        <v>436</v>
      </c>
      <c r="E554" s="127" t="s">
        <v>1281</v>
      </c>
      <c r="F554" s="127" t="s">
        <v>1282</v>
      </c>
      <c r="G554" s="127" t="s">
        <v>442</v>
      </c>
      <c r="H554" s="127" t="s">
        <v>1278</v>
      </c>
      <c r="I554" s="127" t="s">
        <v>444</v>
      </c>
      <c r="J554" s="127" t="s">
        <v>445</v>
      </c>
      <c r="K554" s="127" t="s">
        <v>414</v>
      </c>
      <c r="L554" s="127" t="s">
        <v>446</v>
      </c>
    </row>
    <row r="555" spans="3:12">
      <c r="C555" s="125"/>
      <c r="D555" s="126">
        <v>437</v>
      </c>
      <c r="E555" s="127" t="s">
        <v>1283</v>
      </c>
      <c r="F555" s="127" t="s">
        <v>1284</v>
      </c>
      <c r="G555" s="127" t="s">
        <v>442</v>
      </c>
      <c r="H555" s="127" t="s">
        <v>1278</v>
      </c>
      <c r="I555" s="127" t="s">
        <v>444</v>
      </c>
      <c r="J555" s="127" t="s">
        <v>445</v>
      </c>
      <c r="K555" s="127" t="s">
        <v>414</v>
      </c>
      <c r="L555" s="127" t="s">
        <v>446</v>
      </c>
    </row>
    <row r="556" spans="3:12">
      <c r="C556" s="125"/>
      <c r="D556" s="126">
        <v>438</v>
      </c>
      <c r="E556" s="127" t="s">
        <v>1285</v>
      </c>
      <c r="F556" s="127" t="s">
        <v>1286</v>
      </c>
      <c r="G556" s="127" t="s">
        <v>442</v>
      </c>
      <c r="H556" s="127" t="s">
        <v>1278</v>
      </c>
      <c r="I556" s="127" t="s">
        <v>444</v>
      </c>
      <c r="J556" s="127" t="s">
        <v>445</v>
      </c>
      <c r="K556" s="127" t="s">
        <v>414</v>
      </c>
      <c r="L556" s="127" t="s">
        <v>446</v>
      </c>
    </row>
    <row r="557" spans="3:12">
      <c r="C557" s="125"/>
      <c r="D557" s="126">
        <v>439</v>
      </c>
      <c r="E557" s="127" t="s">
        <v>1287</v>
      </c>
      <c r="F557" s="127" t="s">
        <v>1288</v>
      </c>
      <c r="G557" s="127" t="s">
        <v>442</v>
      </c>
      <c r="H557" s="127" t="s">
        <v>1278</v>
      </c>
      <c r="I557" s="127" t="s">
        <v>444</v>
      </c>
      <c r="J557" s="127" t="s">
        <v>445</v>
      </c>
      <c r="K557" s="127" t="s">
        <v>414</v>
      </c>
      <c r="L557" s="127" t="s">
        <v>446</v>
      </c>
    </row>
    <row r="558" spans="3:12">
      <c r="C558" s="125"/>
      <c r="D558" s="126">
        <v>440</v>
      </c>
      <c r="E558" s="127" t="s">
        <v>1289</v>
      </c>
      <c r="F558" s="127" t="s">
        <v>1290</v>
      </c>
      <c r="G558" s="127" t="s">
        <v>442</v>
      </c>
      <c r="H558" s="127" t="s">
        <v>1278</v>
      </c>
      <c r="I558" s="127" t="s">
        <v>444</v>
      </c>
      <c r="J558" s="127" t="s">
        <v>445</v>
      </c>
      <c r="K558" s="127" t="s">
        <v>414</v>
      </c>
      <c r="L558" s="127" t="s">
        <v>446</v>
      </c>
    </row>
    <row r="559" spans="3:12">
      <c r="C559" s="125"/>
      <c r="D559" s="126">
        <v>441</v>
      </c>
      <c r="E559" s="127" t="s">
        <v>1291</v>
      </c>
      <c r="F559" s="127" t="s">
        <v>1292</v>
      </c>
      <c r="G559" s="127" t="s">
        <v>442</v>
      </c>
      <c r="H559" s="127" t="s">
        <v>1278</v>
      </c>
      <c r="I559" s="127" t="s">
        <v>444</v>
      </c>
      <c r="J559" s="127" t="s">
        <v>445</v>
      </c>
      <c r="K559" s="127" t="s">
        <v>414</v>
      </c>
      <c r="L559" s="127" t="s">
        <v>446</v>
      </c>
    </row>
    <row r="560" spans="3:12">
      <c r="C560" s="125"/>
      <c r="D560" s="126">
        <v>442</v>
      </c>
      <c r="E560" s="127" t="s">
        <v>1293</v>
      </c>
      <c r="F560" s="127" t="s">
        <v>1294</v>
      </c>
      <c r="G560" s="127" t="s">
        <v>442</v>
      </c>
      <c r="H560" s="127" t="s">
        <v>1278</v>
      </c>
      <c r="I560" s="127" t="s">
        <v>444</v>
      </c>
      <c r="J560" s="127" t="s">
        <v>445</v>
      </c>
      <c r="K560" s="127" t="s">
        <v>414</v>
      </c>
      <c r="L560" s="127" t="s">
        <v>446</v>
      </c>
    </row>
    <row r="561" spans="3:12">
      <c r="C561" s="125"/>
      <c r="D561" s="126">
        <v>443</v>
      </c>
      <c r="E561" s="127" t="s">
        <v>1295</v>
      </c>
      <c r="F561" s="127" t="s">
        <v>1296</v>
      </c>
      <c r="G561" s="127" t="s">
        <v>442</v>
      </c>
      <c r="H561" s="127" t="s">
        <v>1278</v>
      </c>
      <c r="I561" s="127" t="s">
        <v>444</v>
      </c>
      <c r="J561" s="127" t="s">
        <v>445</v>
      </c>
      <c r="K561" s="127" t="s">
        <v>414</v>
      </c>
      <c r="L561" s="127" t="s">
        <v>446</v>
      </c>
    </row>
    <row r="562" spans="3:12">
      <c r="C562" s="125"/>
      <c r="D562" s="126">
        <v>444</v>
      </c>
      <c r="E562" s="127" t="s">
        <v>1297</v>
      </c>
      <c r="F562" s="127" t="s">
        <v>1298</v>
      </c>
      <c r="G562" s="127" t="s">
        <v>442</v>
      </c>
      <c r="H562" s="127" t="s">
        <v>1278</v>
      </c>
      <c r="I562" s="127" t="s">
        <v>444</v>
      </c>
      <c r="J562" s="127" t="s">
        <v>445</v>
      </c>
      <c r="K562" s="127" t="s">
        <v>414</v>
      </c>
      <c r="L562" s="127" t="s">
        <v>446</v>
      </c>
    </row>
    <row r="563" spans="3:12">
      <c r="C563" s="125"/>
      <c r="D563" s="126">
        <v>445</v>
      </c>
      <c r="E563" s="127" t="s">
        <v>1299</v>
      </c>
      <c r="F563" s="127" t="s">
        <v>1300</v>
      </c>
      <c r="G563" s="127" t="s">
        <v>442</v>
      </c>
      <c r="H563" s="127" t="s">
        <v>1278</v>
      </c>
      <c r="I563" s="127" t="s">
        <v>444</v>
      </c>
      <c r="J563" s="127" t="s">
        <v>445</v>
      </c>
      <c r="K563" s="127" t="s">
        <v>414</v>
      </c>
      <c r="L563" s="127" t="s">
        <v>446</v>
      </c>
    </row>
    <row r="564" spans="3:12">
      <c r="C564" s="125"/>
      <c r="D564" s="126">
        <v>446</v>
      </c>
      <c r="E564" s="127" t="s">
        <v>1301</v>
      </c>
      <c r="F564" s="127" t="s">
        <v>1302</v>
      </c>
      <c r="G564" s="127" t="s">
        <v>442</v>
      </c>
      <c r="H564" s="127" t="s">
        <v>1278</v>
      </c>
      <c r="I564" s="127" t="s">
        <v>444</v>
      </c>
      <c r="J564" s="127" t="s">
        <v>445</v>
      </c>
      <c r="K564" s="127" t="s">
        <v>414</v>
      </c>
      <c r="L564" s="127" t="s">
        <v>446</v>
      </c>
    </row>
    <row r="565" spans="3:12">
      <c r="C565" s="125"/>
      <c r="D565" s="126">
        <v>447</v>
      </c>
      <c r="E565" s="127" t="s">
        <v>1303</v>
      </c>
      <c r="F565" s="127" t="s">
        <v>1304</v>
      </c>
      <c r="G565" s="127" t="s">
        <v>442</v>
      </c>
      <c r="H565" s="127" t="s">
        <v>1278</v>
      </c>
      <c r="I565" s="127" t="s">
        <v>444</v>
      </c>
      <c r="J565" s="127" t="s">
        <v>445</v>
      </c>
      <c r="K565" s="127" t="s">
        <v>414</v>
      </c>
      <c r="L565" s="127" t="s">
        <v>446</v>
      </c>
    </row>
    <row r="566" spans="3:12">
      <c r="C566" s="125"/>
      <c r="D566" s="126">
        <v>448</v>
      </c>
      <c r="E566" s="127" t="s">
        <v>1305</v>
      </c>
      <c r="F566" s="127" t="s">
        <v>1306</v>
      </c>
      <c r="G566" s="127" t="s">
        <v>442</v>
      </c>
      <c r="H566" s="127" t="s">
        <v>1278</v>
      </c>
      <c r="I566" s="127" t="s">
        <v>444</v>
      </c>
      <c r="J566" s="127" t="s">
        <v>445</v>
      </c>
      <c r="K566" s="127" t="s">
        <v>414</v>
      </c>
      <c r="L566" s="127" t="s">
        <v>446</v>
      </c>
    </row>
    <row r="567" spans="3:12">
      <c r="C567" s="125"/>
      <c r="D567" s="126">
        <v>449</v>
      </c>
      <c r="E567" s="127" t="s">
        <v>1307</v>
      </c>
      <c r="F567" s="127" t="s">
        <v>1308</v>
      </c>
      <c r="G567" s="127" t="s">
        <v>442</v>
      </c>
      <c r="H567" s="127" t="s">
        <v>1278</v>
      </c>
      <c r="I567" s="127" t="s">
        <v>444</v>
      </c>
      <c r="J567" s="127" t="s">
        <v>445</v>
      </c>
      <c r="K567" s="127" t="s">
        <v>414</v>
      </c>
      <c r="L567" s="127" t="s">
        <v>446</v>
      </c>
    </row>
    <row r="568" spans="3:12">
      <c r="C568" s="125"/>
      <c r="D568" s="126">
        <v>450</v>
      </c>
      <c r="E568" s="127" t="s">
        <v>1309</v>
      </c>
      <c r="F568" s="127" t="s">
        <v>1310</v>
      </c>
      <c r="G568" s="127" t="s">
        <v>442</v>
      </c>
      <c r="H568" s="127" t="s">
        <v>1278</v>
      </c>
      <c r="I568" s="127" t="s">
        <v>444</v>
      </c>
      <c r="J568" s="127" t="s">
        <v>445</v>
      </c>
      <c r="K568" s="127" t="s">
        <v>414</v>
      </c>
      <c r="L568" s="127" t="s">
        <v>446</v>
      </c>
    </row>
    <row r="569" spans="3:12">
      <c r="C569" s="125"/>
      <c r="D569" s="126">
        <v>451</v>
      </c>
      <c r="E569" s="127" t="s">
        <v>1311</v>
      </c>
      <c r="F569" s="127" t="s">
        <v>1312</v>
      </c>
      <c r="G569" s="127" t="s">
        <v>442</v>
      </c>
      <c r="H569" s="127" t="s">
        <v>1278</v>
      </c>
      <c r="I569" s="127" t="s">
        <v>444</v>
      </c>
      <c r="J569" s="127" t="s">
        <v>445</v>
      </c>
      <c r="K569" s="127" t="s">
        <v>414</v>
      </c>
      <c r="L569" s="127" t="s">
        <v>446</v>
      </c>
    </row>
    <row r="570" spans="3:12">
      <c r="C570" s="125"/>
      <c r="D570" s="126">
        <v>452</v>
      </c>
      <c r="E570" s="127" t="s">
        <v>1313</v>
      </c>
      <c r="F570" s="127" t="s">
        <v>1314</v>
      </c>
      <c r="G570" s="127" t="s">
        <v>442</v>
      </c>
      <c r="H570" s="127" t="s">
        <v>1278</v>
      </c>
      <c r="I570" s="127" t="s">
        <v>444</v>
      </c>
      <c r="J570" s="127" t="s">
        <v>445</v>
      </c>
      <c r="K570" s="127" t="s">
        <v>414</v>
      </c>
      <c r="L570" s="127" t="s">
        <v>446</v>
      </c>
    </row>
    <row r="571" spans="3:12">
      <c r="C571" s="125"/>
      <c r="D571" s="126">
        <v>453</v>
      </c>
      <c r="E571" s="127" t="s">
        <v>1315</v>
      </c>
      <c r="F571" s="127" t="s">
        <v>1316</v>
      </c>
      <c r="G571" s="127" t="s">
        <v>442</v>
      </c>
      <c r="H571" s="127" t="s">
        <v>1278</v>
      </c>
      <c r="I571" s="127" t="s">
        <v>444</v>
      </c>
      <c r="J571" s="127" t="s">
        <v>445</v>
      </c>
      <c r="K571" s="127" t="s">
        <v>414</v>
      </c>
      <c r="L571" s="127" t="s">
        <v>446</v>
      </c>
    </row>
    <row r="572" spans="3:12">
      <c r="C572" s="125"/>
      <c r="D572" s="126">
        <v>454</v>
      </c>
      <c r="E572" s="127" t="s">
        <v>1317</v>
      </c>
      <c r="F572" s="127" t="s">
        <v>1318</v>
      </c>
      <c r="G572" s="127" t="s">
        <v>442</v>
      </c>
      <c r="H572" s="127" t="s">
        <v>1278</v>
      </c>
      <c r="I572" s="127" t="s">
        <v>444</v>
      </c>
      <c r="J572" s="127" t="s">
        <v>445</v>
      </c>
      <c r="K572" s="127" t="s">
        <v>414</v>
      </c>
      <c r="L572" s="127" t="s">
        <v>446</v>
      </c>
    </row>
    <row r="573" spans="3:12">
      <c r="C573" s="125"/>
      <c r="D573" s="126">
        <v>455</v>
      </c>
      <c r="E573" s="127" t="s">
        <v>1319</v>
      </c>
      <c r="F573" s="127" t="s">
        <v>1320</v>
      </c>
      <c r="G573" s="127" t="s">
        <v>442</v>
      </c>
      <c r="H573" s="127" t="s">
        <v>1278</v>
      </c>
      <c r="I573" s="127" t="s">
        <v>444</v>
      </c>
      <c r="J573" s="127" t="s">
        <v>445</v>
      </c>
      <c r="K573" s="127" t="s">
        <v>414</v>
      </c>
      <c r="L573" s="127" t="s">
        <v>446</v>
      </c>
    </row>
    <row r="574" spans="3:12">
      <c r="C574" s="125"/>
      <c r="D574" s="126">
        <v>456</v>
      </c>
      <c r="E574" s="127" t="s">
        <v>1321</v>
      </c>
      <c r="F574" s="127" t="s">
        <v>1322</v>
      </c>
      <c r="G574" s="127" t="s">
        <v>442</v>
      </c>
      <c r="H574" s="127" t="s">
        <v>1278</v>
      </c>
      <c r="I574" s="127" t="s">
        <v>444</v>
      </c>
      <c r="J574" s="127" t="s">
        <v>445</v>
      </c>
      <c r="K574" s="127" t="s">
        <v>414</v>
      </c>
      <c r="L574" s="127" t="s">
        <v>446</v>
      </c>
    </row>
    <row r="575" spans="3:12">
      <c r="C575" s="125"/>
      <c r="D575" s="126">
        <v>457</v>
      </c>
      <c r="E575" s="127" t="s">
        <v>1323</v>
      </c>
      <c r="F575" s="127" t="s">
        <v>1324</v>
      </c>
      <c r="G575" s="127" t="s">
        <v>442</v>
      </c>
      <c r="H575" s="127" t="s">
        <v>1278</v>
      </c>
      <c r="I575" s="127" t="s">
        <v>444</v>
      </c>
      <c r="J575" s="127" t="s">
        <v>445</v>
      </c>
      <c r="K575" s="127" t="s">
        <v>414</v>
      </c>
      <c r="L575" s="127" t="s">
        <v>446</v>
      </c>
    </row>
    <row r="576" spans="3:12">
      <c r="C576" s="125"/>
      <c r="D576" s="126">
        <v>458</v>
      </c>
      <c r="E576" s="127" t="s">
        <v>1325</v>
      </c>
      <c r="F576" s="127" t="s">
        <v>1326</v>
      </c>
      <c r="G576" s="127" t="s">
        <v>442</v>
      </c>
      <c r="H576" s="127" t="s">
        <v>1278</v>
      </c>
      <c r="I576" s="127" t="s">
        <v>444</v>
      </c>
      <c r="J576" s="127" t="s">
        <v>445</v>
      </c>
      <c r="K576" s="127" t="s">
        <v>414</v>
      </c>
      <c r="L576" s="127" t="s">
        <v>446</v>
      </c>
    </row>
    <row r="577" spans="3:12">
      <c r="C577" s="125"/>
      <c r="D577" s="126">
        <v>459</v>
      </c>
      <c r="E577" s="127" t="s">
        <v>1327</v>
      </c>
      <c r="F577" s="127" t="s">
        <v>1328</v>
      </c>
      <c r="G577" s="127" t="s">
        <v>442</v>
      </c>
      <c r="H577" s="127" t="s">
        <v>1278</v>
      </c>
      <c r="I577" s="127" t="s">
        <v>444</v>
      </c>
      <c r="J577" s="127" t="s">
        <v>445</v>
      </c>
      <c r="K577" s="127" t="s">
        <v>414</v>
      </c>
      <c r="L577" s="127" t="s">
        <v>446</v>
      </c>
    </row>
    <row r="578" spans="3:12">
      <c r="C578" s="125"/>
      <c r="D578" s="126">
        <v>460</v>
      </c>
      <c r="E578" s="127" t="s">
        <v>1329</v>
      </c>
      <c r="F578" s="127" t="s">
        <v>1330</v>
      </c>
      <c r="G578" s="127" t="s">
        <v>442</v>
      </c>
      <c r="H578" s="127" t="s">
        <v>1278</v>
      </c>
      <c r="I578" s="127" t="s">
        <v>444</v>
      </c>
      <c r="J578" s="127" t="s">
        <v>445</v>
      </c>
      <c r="K578" s="127" t="s">
        <v>414</v>
      </c>
      <c r="L578" s="127" t="s">
        <v>446</v>
      </c>
    </row>
    <row r="579" spans="3:12">
      <c r="C579" s="125"/>
      <c r="D579" s="126">
        <v>461</v>
      </c>
      <c r="E579" s="127" t="s">
        <v>1331</v>
      </c>
      <c r="F579" s="127" t="s">
        <v>1332</v>
      </c>
      <c r="G579" s="127" t="s">
        <v>442</v>
      </c>
      <c r="H579" s="127" t="s">
        <v>1278</v>
      </c>
      <c r="I579" s="127" t="s">
        <v>444</v>
      </c>
      <c r="J579" s="127" t="s">
        <v>445</v>
      </c>
      <c r="K579" s="127" t="s">
        <v>414</v>
      </c>
      <c r="L579" s="127" t="s">
        <v>446</v>
      </c>
    </row>
    <row r="580" spans="3:12">
      <c r="C580" s="125"/>
      <c r="D580" s="126">
        <v>462</v>
      </c>
      <c r="E580" s="127" t="s">
        <v>1333</v>
      </c>
      <c r="F580" s="127" t="s">
        <v>1334</v>
      </c>
      <c r="G580" s="127" t="s">
        <v>442</v>
      </c>
      <c r="H580" s="127" t="s">
        <v>1278</v>
      </c>
      <c r="I580" s="127" t="s">
        <v>444</v>
      </c>
      <c r="J580" s="127" t="s">
        <v>445</v>
      </c>
      <c r="K580" s="127" t="s">
        <v>414</v>
      </c>
      <c r="L580" s="127" t="s">
        <v>446</v>
      </c>
    </row>
    <row r="581" spans="3:12">
      <c r="C581" s="125"/>
      <c r="D581" s="126">
        <v>463</v>
      </c>
      <c r="E581" s="127" t="s">
        <v>1335</v>
      </c>
      <c r="F581" s="127" t="s">
        <v>1336</v>
      </c>
      <c r="G581" s="127" t="s">
        <v>442</v>
      </c>
      <c r="H581" s="127" t="s">
        <v>1278</v>
      </c>
      <c r="I581" s="127" t="s">
        <v>444</v>
      </c>
      <c r="J581" s="127" t="s">
        <v>445</v>
      </c>
      <c r="K581" s="127" t="s">
        <v>414</v>
      </c>
      <c r="L581" s="127" t="s">
        <v>446</v>
      </c>
    </row>
    <row r="582" spans="3:12">
      <c r="C582" s="125"/>
      <c r="D582" s="126">
        <v>464</v>
      </c>
      <c r="E582" s="127" t="s">
        <v>1337</v>
      </c>
      <c r="F582" s="127" t="s">
        <v>1338</v>
      </c>
      <c r="G582" s="127" t="s">
        <v>442</v>
      </c>
      <c r="H582" s="127" t="s">
        <v>1278</v>
      </c>
      <c r="I582" s="127" t="s">
        <v>444</v>
      </c>
      <c r="J582" s="127" t="s">
        <v>445</v>
      </c>
      <c r="K582" s="127" t="s">
        <v>414</v>
      </c>
      <c r="L582" s="127" t="s">
        <v>446</v>
      </c>
    </row>
    <row r="583" spans="3:12">
      <c r="C583" s="125"/>
      <c r="D583" s="126">
        <v>465</v>
      </c>
      <c r="E583" s="127" t="s">
        <v>1339</v>
      </c>
      <c r="F583" s="127" t="s">
        <v>1340</v>
      </c>
      <c r="G583" s="127" t="s">
        <v>442</v>
      </c>
      <c r="H583" s="127" t="s">
        <v>1278</v>
      </c>
      <c r="I583" s="127" t="s">
        <v>444</v>
      </c>
      <c r="J583" s="127" t="s">
        <v>445</v>
      </c>
      <c r="K583" s="127" t="s">
        <v>414</v>
      </c>
      <c r="L583" s="127" t="s">
        <v>446</v>
      </c>
    </row>
    <row r="584" spans="3:12">
      <c r="C584" s="125"/>
      <c r="D584" s="126">
        <v>466</v>
      </c>
      <c r="E584" s="127" t="s">
        <v>1341</v>
      </c>
      <c r="F584" s="127" t="s">
        <v>1342</v>
      </c>
      <c r="G584" s="127" t="s">
        <v>442</v>
      </c>
      <c r="H584" s="127" t="s">
        <v>1278</v>
      </c>
      <c r="I584" s="127" t="s">
        <v>444</v>
      </c>
      <c r="J584" s="127" t="s">
        <v>445</v>
      </c>
      <c r="K584" s="127" t="s">
        <v>414</v>
      </c>
      <c r="L584" s="127" t="s">
        <v>446</v>
      </c>
    </row>
    <row r="585" spans="3:12">
      <c r="C585" s="125"/>
      <c r="D585" s="126">
        <v>467</v>
      </c>
      <c r="E585" s="127" t="s">
        <v>1343</v>
      </c>
      <c r="F585" s="127" t="s">
        <v>1344</v>
      </c>
      <c r="G585" s="127" t="s">
        <v>442</v>
      </c>
      <c r="H585" s="127" t="s">
        <v>1278</v>
      </c>
      <c r="I585" s="127" t="s">
        <v>444</v>
      </c>
      <c r="J585" s="127" t="s">
        <v>445</v>
      </c>
      <c r="K585" s="127" t="s">
        <v>414</v>
      </c>
      <c r="L585" s="127" t="s">
        <v>446</v>
      </c>
    </row>
    <row r="586" spans="3:12">
      <c r="C586" s="125"/>
      <c r="D586" s="126">
        <v>468</v>
      </c>
      <c r="E586" s="127" t="s">
        <v>1345</v>
      </c>
      <c r="F586" s="127" t="s">
        <v>1346</v>
      </c>
      <c r="G586" s="127" t="s">
        <v>442</v>
      </c>
      <c r="H586" s="127" t="s">
        <v>1278</v>
      </c>
      <c r="I586" s="127" t="s">
        <v>444</v>
      </c>
      <c r="J586" s="127" t="s">
        <v>445</v>
      </c>
      <c r="K586" s="127" t="s">
        <v>414</v>
      </c>
      <c r="L586" s="127" t="s">
        <v>446</v>
      </c>
    </row>
    <row r="587" spans="3:12">
      <c r="C587" s="125"/>
      <c r="D587" s="126">
        <v>469</v>
      </c>
      <c r="E587" s="127" t="s">
        <v>1347</v>
      </c>
      <c r="F587" s="127" t="s">
        <v>1348</v>
      </c>
      <c r="G587" s="127" t="s">
        <v>442</v>
      </c>
      <c r="H587" s="127" t="s">
        <v>1278</v>
      </c>
      <c r="I587" s="127" t="s">
        <v>444</v>
      </c>
      <c r="J587" s="127" t="s">
        <v>445</v>
      </c>
      <c r="K587" s="127" t="s">
        <v>414</v>
      </c>
      <c r="L587" s="127" t="s">
        <v>446</v>
      </c>
    </row>
    <row r="588" spans="3:12">
      <c r="C588" s="125"/>
      <c r="D588" s="126">
        <v>470</v>
      </c>
      <c r="E588" s="127" t="s">
        <v>1349</v>
      </c>
      <c r="F588" s="127" t="s">
        <v>1350</v>
      </c>
      <c r="G588" s="127" t="s">
        <v>442</v>
      </c>
      <c r="H588" s="127" t="s">
        <v>1278</v>
      </c>
      <c r="I588" s="127" t="s">
        <v>444</v>
      </c>
      <c r="J588" s="127" t="s">
        <v>445</v>
      </c>
      <c r="K588" s="127" t="s">
        <v>414</v>
      </c>
      <c r="L588" s="127" t="s">
        <v>446</v>
      </c>
    </row>
    <row r="589" spans="3:12">
      <c r="C589" s="125"/>
      <c r="D589" s="126">
        <v>471</v>
      </c>
      <c r="E589" s="127" t="s">
        <v>1351</v>
      </c>
      <c r="F589" s="127" t="s">
        <v>1352</v>
      </c>
      <c r="G589" s="127" t="s">
        <v>442</v>
      </c>
      <c r="H589" s="127" t="s">
        <v>1278</v>
      </c>
      <c r="I589" s="127" t="s">
        <v>444</v>
      </c>
      <c r="J589" s="127" t="s">
        <v>445</v>
      </c>
      <c r="K589" s="127" t="s">
        <v>414</v>
      </c>
      <c r="L589" s="127" t="s">
        <v>446</v>
      </c>
    </row>
    <row r="590" spans="3:12">
      <c r="C590" s="125"/>
      <c r="D590" s="126">
        <v>472</v>
      </c>
      <c r="E590" s="127" t="s">
        <v>1353</v>
      </c>
      <c r="F590" s="127" t="s">
        <v>1354</v>
      </c>
      <c r="G590" s="127" t="s">
        <v>442</v>
      </c>
      <c r="H590" s="127" t="s">
        <v>1278</v>
      </c>
      <c r="I590" s="127" t="s">
        <v>444</v>
      </c>
      <c r="J590" s="127" t="s">
        <v>445</v>
      </c>
      <c r="K590" s="127" t="s">
        <v>414</v>
      </c>
      <c r="L590" s="127" t="s">
        <v>446</v>
      </c>
    </row>
    <row r="591" spans="3:12">
      <c r="C591" s="125"/>
      <c r="D591" s="126">
        <v>473</v>
      </c>
      <c r="E591" s="127" t="s">
        <v>1355</v>
      </c>
      <c r="F591" s="127" t="s">
        <v>1356</v>
      </c>
      <c r="G591" s="127" t="s">
        <v>442</v>
      </c>
      <c r="H591" s="127" t="s">
        <v>1278</v>
      </c>
      <c r="I591" s="127" t="s">
        <v>444</v>
      </c>
      <c r="J591" s="127" t="s">
        <v>445</v>
      </c>
      <c r="K591" s="127" t="s">
        <v>414</v>
      </c>
      <c r="L591" s="127" t="s">
        <v>446</v>
      </c>
    </row>
    <row r="592" spans="3:12">
      <c r="C592" s="125"/>
      <c r="D592" s="126">
        <v>474</v>
      </c>
      <c r="E592" s="127" t="s">
        <v>1357</v>
      </c>
      <c r="F592" s="127" t="s">
        <v>1358</v>
      </c>
      <c r="G592" s="127" t="s">
        <v>442</v>
      </c>
      <c r="H592" s="127" t="s">
        <v>1278</v>
      </c>
      <c r="I592" s="127" t="s">
        <v>444</v>
      </c>
      <c r="J592" s="127" t="s">
        <v>445</v>
      </c>
      <c r="K592" s="127" t="s">
        <v>414</v>
      </c>
      <c r="L592" s="127" t="s">
        <v>446</v>
      </c>
    </row>
    <row r="593" spans="3:12">
      <c r="C593" s="125"/>
      <c r="D593" s="126">
        <v>475</v>
      </c>
      <c r="E593" s="127" t="s">
        <v>1359</v>
      </c>
      <c r="F593" s="127" t="s">
        <v>1360</v>
      </c>
      <c r="G593" s="127" t="s">
        <v>442</v>
      </c>
      <c r="H593" s="127" t="s">
        <v>1278</v>
      </c>
      <c r="I593" s="127" t="s">
        <v>444</v>
      </c>
      <c r="J593" s="127" t="s">
        <v>445</v>
      </c>
      <c r="K593" s="127" t="s">
        <v>414</v>
      </c>
      <c r="L593" s="127" t="s">
        <v>446</v>
      </c>
    </row>
    <row r="594" spans="3:12">
      <c r="C594" s="125"/>
      <c r="D594" s="126">
        <v>476</v>
      </c>
      <c r="E594" s="127" t="s">
        <v>1361</v>
      </c>
      <c r="F594" s="127" t="s">
        <v>1362</v>
      </c>
      <c r="G594" s="127" t="s">
        <v>442</v>
      </c>
      <c r="H594" s="127" t="s">
        <v>1278</v>
      </c>
      <c r="I594" s="127" t="s">
        <v>444</v>
      </c>
      <c r="J594" s="127" t="s">
        <v>445</v>
      </c>
      <c r="K594" s="127" t="s">
        <v>414</v>
      </c>
      <c r="L594" s="127" t="s">
        <v>446</v>
      </c>
    </row>
    <row r="595" spans="3:12">
      <c r="C595" s="125"/>
      <c r="D595" s="126">
        <v>477</v>
      </c>
      <c r="E595" s="127" t="s">
        <v>1363</v>
      </c>
      <c r="F595" s="127" t="s">
        <v>1364</v>
      </c>
      <c r="G595" s="127" t="s">
        <v>442</v>
      </c>
      <c r="H595" s="127" t="s">
        <v>1278</v>
      </c>
      <c r="I595" s="127" t="s">
        <v>444</v>
      </c>
      <c r="J595" s="127" t="s">
        <v>445</v>
      </c>
      <c r="K595" s="127" t="s">
        <v>414</v>
      </c>
      <c r="L595" s="127" t="s">
        <v>446</v>
      </c>
    </row>
    <row r="596" spans="3:12">
      <c r="C596" s="125"/>
      <c r="D596" s="126">
        <v>478</v>
      </c>
      <c r="E596" s="127" t="s">
        <v>1365</v>
      </c>
      <c r="F596" s="127" t="s">
        <v>1366</v>
      </c>
      <c r="G596" s="127" t="s">
        <v>442</v>
      </c>
      <c r="H596" s="127" t="s">
        <v>1278</v>
      </c>
      <c r="I596" s="127" t="s">
        <v>444</v>
      </c>
      <c r="J596" s="127" t="s">
        <v>445</v>
      </c>
      <c r="K596" s="127" t="s">
        <v>414</v>
      </c>
      <c r="L596" s="127" t="s">
        <v>446</v>
      </c>
    </row>
    <row r="597" spans="3:12">
      <c r="C597" s="125"/>
      <c r="D597" s="126">
        <v>479</v>
      </c>
      <c r="E597" s="127" t="s">
        <v>1367</v>
      </c>
      <c r="F597" s="127" t="s">
        <v>1368</v>
      </c>
      <c r="G597" s="127" t="s">
        <v>442</v>
      </c>
      <c r="H597" s="127" t="s">
        <v>1278</v>
      </c>
      <c r="I597" s="127" t="s">
        <v>444</v>
      </c>
      <c r="J597" s="127" t="s">
        <v>445</v>
      </c>
      <c r="K597" s="127" t="s">
        <v>414</v>
      </c>
      <c r="L597" s="127" t="s">
        <v>446</v>
      </c>
    </row>
    <row r="598" spans="3:12">
      <c r="C598" s="125"/>
      <c r="D598" s="126">
        <v>480</v>
      </c>
      <c r="E598" s="127" t="s">
        <v>1369</v>
      </c>
      <c r="F598" s="127" t="s">
        <v>1370</v>
      </c>
      <c r="G598" s="127" t="s">
        <v>442</v>
      </c>
      <c r="H598" s="127" t="s">
        <v>1278</v>
      </c>
      <c r="I598" s="127" t="s">
        <v>444</v>
      </c>
      <c r="J598" s="127" t="s">
        <v>445</v>
      </c>
      <c r="K598" s="127" t="s">
        <v>414</v>
      </c>
      <c r="L598" s="127" t="s">
        <v>446</v>
      </c>
    </row>
    <row r="599" spans="3:12">
      <c r="C599" s="125"/>
      <c r="D599" s="126">
        <v>481</v>
      </c>
      <c r="E599" s="127" t="s">
        <v>1371</v>
      </c>
      <c r="F599" s="127" t="s">
        <v>1372</v>
      </c>
      <c r="G599" s="127" t="s">
        <v>442</v>
      </c>
      <c r="H599" s="127" t="s">
        <v>1278</v>
      </c>
      <c r="I599" s="127" t="s">
        <v>444</v>
      </c>
      <c r="J599" s="127" t="s">
        <v>445</v>
      </c>
      <c r="K599" s="127" t="s">
        <v>414</v>
      </c>
      <c r="L599" s="127" t="s">
        <v>446</v>
      </c>
    </row>
    <row r="600" spans="3:12">
      <c r="C600" s="125"/>
      <c r="D600" s="126">
        <v>482</v>
      </c>
      <c r="E600" s="127" t="s">
        <v>1373</v>
      </c>
      <c r="F600" s="127" t="s">
        <v>1374</v>
      </c>
      <c r="G600" s="127" t="s">
        <v>442</v>
      </c>
      <c r="H600" s="127" t="s">
        <v>1278</v>
      </c>
      <c r="I600" s="127" t="s">
        <v>444</v>
      </c>
      <c r="J600" s="127" t="s">
        <v>445</v>
      </c>
      <c r="K600" s="127" t="s">
        <v>414</v>
      </c>
      <c r="L600" s="127" t="s">
        <v>446</v>
      </c>
    </row>
    <row r="601" spans="3:12">
      <c r="C601" s="125"/>
      <c r="D601" s="126">
        <v>483</v>
      </c>
      <c r="E601" s="127" t="s">
        <v>1375</v>
      </c>
      <c r="F601" s="127" t="s">
        <v>1376</v>
      </c>
      <c r="G601" s="127" t="s">
        <v>442</v>
      </c>
      <c r="H601" s="127" t="s">
        <v>1278</v>
      </c>
      <c r="I601" s="127" t="s">
        <v>444</v>
      </c>
      <c r="J601" s="127" t="s">
        <v>445</v>
      </c>
      <c r="K601" s="127" t="s">
        <v>414</v>
      </c>
      <c r="L601" s="127" t="s">
        <v>446</v>
      </c>
    </row>
    <row r="602" spans="3:12">
      <c r="C602" s="125"/>
      <c r="D602" s="126">
        <v>484</v>
      </c>
      <c r="E602" s="127" t="s">
        <v>1377</v>
      </c>
      <c r="F602" s="127" t="s">
        <v>1378</v>
      </c>
      <c r="G602" s="127" t="s">
        <v>442</v>
      </c>
      <c r="H602" s="127" t="s">
        <v>1278</v>
      </c>
      <c r="I602" s="127" t="s">
        <v>444</v>
      </c>
      <c r="J602" s="127" t="s">
        <v>445</v>
      </c>
      <c r="K602" s="127" t="s">
        <v>414</v>
      </c>
      <c r="L602" s="127" t="s">
        <v>446</v>
      </c>
    </row>
    <row r="603" spans="3:12">
      <c r="C603" s="125"/>
      <c r="D603" s="126">
        <v>485</v>
      </c>
      <c r="E603" s="127" t="s">
        <v>1379</v>
      </c>
      <c r="F603" s="127" t="s">
        <v>1380</v>
      </c>
      <c r="G603" s="127" t="s">
        <v>442</v>
      </c>
      <c r="H603" s="127" t="s">
        <v>1278</v>
      </c>
      <c r="I603" s="127" t="s">
        <v>444</v>
      </c>
      <c r="J603" s="127" t="s">
        <v>445</v>
      </c>
      <c r="K603" s="127" t="s">
        <v>414</v>
      </c>
      <c r="L603" s="127" t="s">
        <v>446</v>
      </c>
    </row>
    <row r="604" spans="3:12">
      <c r="C604" s="125"/>
      <c r="D604" s="126">
        <v>486</v>
      </c>
      <c r="E604" s="127" t="s">
        <v>1381</v>
      </c>
      <c r="F604" s="127" t="s">
        <v>1382</v>
      </c>
      <c r="G604" s="127" t="s">
        <v>442</v>
      </c>
      <c r="H604" s="127" t="s">
        <v>1278</v>
      </c>
      <c r="I604" s="127" t="s">
        <v>444</v>
      </c>
      <c r="J604" s="127" t="s">
        <v>445</v>
      </c>
      <c r="K604" s="127" t="s">
        <v>414</v>
      </c>
      <c r="L604" s="127" t="s">
        <v>446</v>
      </c>
    </row>
    <row r="605" spans="3:12">
      <c r="C605" s="125"/>
      <c r="D605" s="126">
        <v>487</v>
      </c>
      <c r="E605" s="127" t="s">
        <v>1383</v>
      </c>
      <c r="F605" s="127" t="s">
        <v>1384</v>
      </c>
      <c r="G605" s="127" t="s">
        <v>442</v>
      </c>
      <c r="H605" s="127" t="s">
        <v>1278</v>
      </c>
      <c r="I605" s="127" t="s">
        <v>444</v>
      </c>
      <c r="J605" s="127" t="s">
        <v>445</v>
      </c>
      <c r="K605" s="127" t="s">
        <v>414</v>
      </c>
      <c r="L605" s="127" t="s">
        <v>446</v>
      </c>
    </row>
    <row r="606" spans="3:12">
      <c r="C606" s="125"/>
      <c r="D606" s="126">
        <v>488</v>
      </c>
      <c r="E606" s="127" t="s">
        <v>1385</v>
      </c>
      <c r="F606" s="127" t="s">
        <v>1386</v>
      </c>
      <c r="G606" s="127" t="s">
        <v>442</v>
      </c>
      <c r="H606" s="127" t="s">
        <v>1278</v>
      </c>
      <c r="I606" s="127" t="s">
        <v>444</v>
      </c>
      <c r="J606" s="127" t="s">
        <v>445</v>
      </c>
      <c r="K606" s="127" t="s">
        <v>414</v>
      </c>
      <c r="L606" s="127" t="s">
        <v>446</v>
      </c>
    </row>
    <row r="607" spans="3:12">
      <c r="C607" s="125"/>
      <c r="D607" s="126">
        <v>489</v>
      </c>
      <c r="E607" s="127" t="s">
        <v>1387</v>
      </c>
      <c r="F607" s="127" t="s">
        <v>1388</v>
      </c>
      <c r="G607" s="127" t="s">
        <v>442</v>
      </c>
      <c r="H607" s="127" t="s">
        <v>1278</v>
      </c>
      <c r="I607" s="127" t="s">
        <v>444</v>
      </c>
      <c r="J607" s="127" t="s">
        <v>445</v>
      </c>
      <c r="K607" s="127" t="s">
        <v>414</v>
      </c>
      <c r="L607" s="127" t="s">
        <v>446</v>
      </c>
    </row>
    <row r="608" spans="3:12">
      <c r="C608" s="125"/>
      <c r="D608" s="126">
        <v>490</v>
      </c>
      <c r="E608" s="127" t="s">
        <v>1389</v>
      </c>
      <c r="F608" s="127" t="s">
        <v>1390</v>
      </c>
      <c r="G608" s="127" t="s">
        <v>442</v>
      </c>
      <c r="H608" s="127" t="s">
        <v>1278</v>
      </c>
      <c r="I608" s="127" t="s">
        <v>444</v>
      </c>
      <c r="J608" s="127" t="s">
        <v>445</v>
      </c>
      <c r="K608" s="127" t="s">
        <v>414</v>
      </c>
      <c r="L608" s="127" t="s">
        <v>446</v>
      </c>
    </row>
    <row r="609" spans="3:12">
      <c r="C609" s="125"/>
      <c r="D609" s="126">
        <v>491</v>
      </c>
      <c r="E609" s="127" t="s">
        <v>1391</v>
      </c>
      <c r="F609" s="127" t="s">
        <v>1392</v>
      </c>
      <c r="G609" s="127" t="s">
        <v>442</v>
      </c>
      <c r="H609" s="127" t="s">
        <v>1278</v>
      </c>
      <c r="I609" s="127" t="s">
        <v>444</v>
      </c>
      <c r="J609" s="127" t="s">
        <v>445</v>
      </c>
      <c r="K609" s="127" t="s">
        <v>414</v>
      </c>
      <c r="L609" s="127" t="s">
        <v>446</v>
      </c>
    </row>
    <row r="610" spans="3:12">
      <c r="C610" s="125"/>
      <c r="D610" s="126">
        <v>492</v>
      </c>
      <c r="E610" s="127" t="s">
        <v>1393</v>
      </c>
      <c r="F610" s="127" t="s">
        <v>1394</v>
      </c>
      <c r="G610" s="127" t="s">
        <v>442</v>
      </c>
      <c r="H610" s="127" t="s">
        <v>1278</v>
      </c>
      <c r="I610" s="127" t="s">
        <v>444</v>
      </c>
      <c r="J610" s="127" t="s">
        <v>445</v>
      </c>
      <c r="K610" s="127" t="s">
        <v>414</v>
      </c>
      <c r="L610" s="127" t="s">
        <v>446</v>
      </c>
    </row>
    <row r="611" spans="3:12">
      <c r="C611" s="125"/>
      <c r="D611" s="126">
        <v>493</v>
      </c>
      <c r="E611" s="127" t="s">
        <v>1395</v>
      </c>
      <c r="F611" s="127" t="s">
        <v>1396</v>
      </c>
      <c r="G611" s="127" t="s">
        <v>442</v>
      </c>
      <c r="H611" s="127" t="s">
        <v>1278</v>
      </c>
      <c r="I611" s="127" t="s">
        <v>444</v>
      </c>
      <c r="J611" s="127" t="s">
        <v>445</v>
      </c>
      <c r="K611" s="127" t="s">
        <v>414</v>
      </c>
      <c r="L611" s="127" t="s">
        <v>446</v>
      </c>
    </row>
    <row r="612" spans="3:12">
      <c r="C612" s="125"/>
      <c r="D612" s="126">
        <v>494</v>
      </c>
      <c r="E612" s="127" t="s">
        <v>1397</v>
      </c>
      <c r="F612" s="127" t="s">
        <v>1398</v>
      </c>
      <c r="G612" s="127" t="s">
        <v>442</v>
      </c>
      <c r="H612" s="127" t="s">
        <v>1278</v>
      </c>
      <c r="I612" s="127" t="s">
        <v>444</v>
      </c>
      <c r="J612" s="127" t="s">
        <v>445</v>
      </c>
      <c r="K612" s="127" t="s">
        <v>414</v>
      </c>
      <c r="L612" s="127" t="s">
        <v>446</v>
      </c>
    </row>
    <row r="613" spans="3:12">
      <c r="C613" s="125"/>
      <c r="D613" s="126">
        <v>495</v>
      </c>
      <c r="E613" s="127" t="s">
        <v>1399</v>
      </c>
      <c r="F613" s="127" t="s">
        <v>1400</v>
      </c>
      <c r="G613" s="127" t="s">
        <v>442</v>
      </c>
      <c r="H613" s="127" t="s">
        <v>1278</v>
      </c>
      <c r="I613" s="127" t="s">
        <v>444</v>
      </c>
      <c r="J613" s="127" t="s">
        <v>445</v>
      </c>
      <c r="K613" s="127" t="s">
        <v>414</v>
      </c>
      <c r="L613" s="127" t="s">
        <v>446</v>
      </c>
    </row>
    <row r="614" spans="3:12">
      <c r="C614" s="125"/>
      <c r="D614" s="126">
        <v>496</v>
      </c>
      <c r="E614" s="127" t="s">
        <v>1401</v>
      </c>
      <c r="F614" s="127" t="s">
        <v>1402</v>
      </c>
      <c r="G614" s="127" t="s">
        <v>442</v>
      </c>
      <c r="H614" s="127" t="s">
        <v>1278</v>
      </c>
      <c r="I614" s="127" t="s">
        <v>444</v>
      </c>
      <c r="J614" s="127" t="s">
        <v>445</v>
      </c>
      <c r="K614" s="127" t="s">
        <v>414</v>
      </c>
      <c r="L614" s="127" t="s">
        <v>446</v>
      </c>
    </row>
    <row r="615" spans="3:12">
      <c r="C615" s="125"/>
      <c r="D615" s="126">
        <v>497</v>
      </c>
      <c r="E615" s="127" t="s">
        <v>1403</v>
      </c>
      <c r="F615" s="127" t="s">
        <v>1404</v>
      </c>
      <c r="G615" s="127" t="s">
        <v>442</v>
      </c>
      <c r="H615" s="127" t="s">
        <v>1278</v>
      </c>
      <c r="I615" s="127" t="s">
        <v>444</v>
      </c>
      <c r="J615" s="127" t="s">
        <v>445</v>
      </c>
      <c r="K615" s="127" t="s">
        <v>414</v>
      </c>
      <c r="L615" s="127" t="s">
        <v>446</v>
      </c>
    </row>
    <row r="616" spans="3:12">
      <c r="C616" s="125"/>
      <c r="D616" s="126">
        <v>498</v>
      </c>
      <c r="E616" s="127" t="s">
        <v>1405</v>
      </c>
      <c r="F616" s="127" t="s">
        <v>1406</v>
      </c>
      <c r="G616" s="127" t="s">
        <v>442</v>
      </c>
      <c r="H616" s="127" t="s">
        <v>1278</v>
      </c>
      <c r="I616" s="127" t="s">
        <v>444</v>
      </c>
      <c r="J616" s="127" t="s">
        <v>445</v>
      </c>
      <c r="K616" s="127" t="s">
        <v>414</v>
      </c>
      <c r="L616" s="127" t="s">
        <v>446</v>
      </c>
    </row>
    <row r="617" spans="3:12">
      <c r="C617" s="125"/>
      <c r="D617" s="126">
        <v>499</v>
      </c>
      <c r="E617" s="127" t="s">
        <v>1407</v>
      </c>
      <c r="F617" s="127" t="s">
        <v>1408</v>
      </c>
      <c r="G617" s="127" t="s">
        <v>442</v>
      </c>
      <c r="H617" s="127" t="s">
        <v>1278</v>
      </c>
      <c r="I617" s="127" t="s">
        <v>444</v>
      </c>
      <c r="J617" s="127" t="s">
        <v>445</v>
      </c>
      <c r="K617" s="127" t="s">
        <v>414</v>
      </c>
      <c r="L617" s="127" t="s">
        <v>446</v>
      </c>
    </row>
    <row r="618" spans="3:12">
      <c r="C618" s="125"/>
      <c r="D618" s="126">
        <v>500</v>
      </c>
      <c r="E618" s="127" t="s">
        <v>1409</v>
      </c>
      <c r="F618" s="127" t="s">
        <v>1410</v>
      </c>
      <c r="G618" s="127" t="s">
        <v>442</v>
      </c>
      <c r="H618" s="127" t="s">
        <v>1278</v>
      </c>
      <c r="I618" s="127" t="s">
        <v>444</v>
      </c>
      <c r="J618" s="127" t="s">
        <v>445</v>
      </c>
      <c r="K618" s="127" t="s">
        <v>414</v>
      </c>
      <c r="L618" s="127" t="s">
        <v>446</v>
      </c>
    </row>
    <row r="619" spans="3:12">
      <c r="C619" s="125"/>
      <c r="D619" s="126">
        <v>501</v>
      </c>
      <c r="E619" s="127" t="s">
        <v>1411</v>
      </c>
      <c r="F619" s="127" t="s">
        <v>1412</v>
      </c>
      <c r="G619" s="127" t="s">
        <v>442</v>
      </c>
      <c r="H619" s="127" t="s">
        <v>1278</v>
      </c>
      <c r="I619" s="127" t="s">
        <v>444</v>
      </c>
      <c r="J619" s="127" t="s">
        <v>445</v>
      </c>
      <c r="K619" s="127" t="s">
        <v>414</v>
      </c>
      <c r="L619" s="127" t="s">
        <v>446</v>
      </c>
    </row>
    <row r="620" spans="3:12">
      <c r="C620" s="125"/>
      <c r="D620" s="126">
        <v>502</v>
      </c>
      <c r="E620" s="127" t="s">
        <v>1413</v>
      </c>
      <c r="F620" s="127" t="s">
        <v>1414</v>
      </c>
      <c r="G620" s="127" t="s">
        <v>442</v>
      </c>
      <c r="H620" s="127" t="s">
        <v>1278</v>
      </c>
      <c r="I620" s="127" t="s">
        <v>444</v>
      </c>
      <c r="J620" s="127" t="s">
        <v>445</v>
      </c>
      <c r="K620" s="127" t="s">
        <v>414</v>
      </c>
      <c r="L620" s="127" t="s">
        <v>446</v>
      </c>
    </row>
    <row r="621" spans="3:12">
      <c r="C621" s="125"/>
      <c r="D621" s="126">
        <v>503</v>
      </c>
      <c r="E621" s="127" t="s">
        <v>1415</v>
      </c>
      <c r="F621" s="127" t="s">
        <v>1416</v>
      </c>
      <c r="G621" s="127" t="s">
        <v>442</v>
      </c>
      <c r="H621" s="127" t="s">
        <v>1278</v>
      </c>
      <c r="I621" s="127" t="s">
        <v>444</v>
      </c>
      <c r="J621" s="127" t="s">
        <v>445</v>
      </c>
      <c r="K621" s="127" t="s">
        <v>414</v>
      </c>
      <c r="L621" s="127" t="s">
        <v>446</v>
      </c>
    </row>
    <row r="622" spans="3:12">
      <c r="C622" s="125"/>
      <c r="D622" s="126">
        <v>504</v>
      </c>
      <c r="E622" s="127" t="s">
        <v>1417</v>
      </c>
      <c r="F622" s="127" t="s">
        <v>1418</v>
      </c>
      <c r="G622" s="127" t="s">
        <v>442</v>
      </c>
      <c r="H622" s="127" t="s">
        <v>1278</v>
      </c>
      <c r="I622" s="127" t="s">
        <v>444</v>
      </c>
      <c r="J622" s="127" t="s">
        <v>445</v>
      </c>
      <c r="K622" s="127" t="s">
        <v>414</v>
      </c>
      <c r="L622" s="127" t="s">
        <v>446</v>
      </c>
    </row>
    <row r="623" spans="3:12">
      <c r="C623" s="125"/>
      <c r="D623" s="126">
        <v>505</v>
      </c>
      <c r="E623" s="127" t="s">
        <v>1419</v>
      </c>
      <c r="F623" s="127" t="s">
        <v>1420</v>
      </c>
      <c r="G623" s="127" t="s">
        <v>442</v>
      </c>
      <c r="H623" s="127" t="s">
        <v>1278</v>
      </c>
      <c r="I623" s="127" t="s">
        <v>444</v>
      </c>
      <c r="J623" s="127" t="s">
        <v>445</v>
      </c>
      <c r="K623" s="127" t="s">
        <v>414</v>
      </c>
      <c r="L623" s="127" t="s">
        <v>446</v>
      </c>
    </row>
    <row r="624" spans="3:12">
      <c r="C624" s="125"/>
      <c r="D624" s="126">
        <v>506</v>
      </c>
      <c r="E624" s="127" t="s">
        <v>1421</v>
      </c>
      <c r="F624" s="127" t="s">
        <v>1422</v>
      </c>
      <c r="G624" s="127" t="s">
        <v>442</v>
      </c>
      <c r="H624" s="127" t="s">
        <v>1278</v>
      </c>
      <c r="I624" s="127" t="s">
        <v>444</v>
      </c>
      <c r="J624" s="127" t="s">
        <v>445</v>
      </c>
      <c r="K624" s="127" t="s">
        <v>414</v>
      </c>
      <c r="L624" s="127" t="s">
        <v>446</v>
      </c>
    </row>
    <row r="625" spans="3:12">
      <c r="C625" s="125"/>
      <c r="D625" s="126">
        <v>507</v>
      </c>
      <c r="E625" s="127" t="s">
        <v>1423</v>
      </c>
      <c r="F625" s="127" t="s">
        <v>1424</v>
      </c>
      <c r="G625" s="127" t="s">
        <v>442</v>
      </c>
      <c r="H625" s="127" t="s">
        <v>1278</v>
      </c>
      <c r="I625" s="127" t="s">
        <v>444</v>
      </c>
      <c r="J625" s="127" t="s">
        <v>445</v>
      </c>
      <c r="K625" s="127" t="s">
        <v>414</v>
      </c>
      <c r="L625" s="127" t="s">
        <v>446</v>
      </c>
    </row>
    <row r="626" spans="3:12">
      <c r="C626" s="125"/>
      <c r="D626" s="126">
        <v>508</v>
      </c>
      <c r="E626" s="127" t="s">
        <v>1425</v>
      </c>
      <c r="F626" s="127" t="s">
        <v>1426</v>
      </c>
      <c r="G626" s="127" t="s">
        <v>442</v>
      </c>
      <c r="H626" s="127" t="s">
        <v>1278</v>
      </c>
      <c r="I626" s="127" t="s">
        <v>444</v>
      </c>
      <c r="J626" s="127" t="s">
        <v>445</v>
      </c>
      <c r="K626" s="127" t="s">
        <v>414</v>
      </c>
      <c r="L626" s="127" t="s">
        <v>446</v>
      </c>
    </row>
    <row r="627" spans="3:12">
      <c r="C627" s="125"/>
      <c r="D627" s="126">
        <v>509</v>
      </c>
      <c r="E627" s="127" t="s">
        <v>1427</v>
      </c>
      <c r="F627" s="127" t="s">
        <v>1428</v>
      </c>
      <c r="G627" s="127" t="s">
        <v>442</v>
      </c>
      <c r="H627" s="127" t="s">
        <v>1278</v>
      </c>
      <c r="I627" s="127" t="s">
        <v>444</v>
      </c>
      <c r="J627" s="127" t="s">
        <v>445</v>
      </c>
      <c r="K627" s="127" t="s">
        <v>414</v>
      </c>
      <c r="L627" s="127" t="s">
        <v>446</v>
      </c>
    </row>
    <row r="628" spans="3:12">
      <c r="C628" s="125"/>
      <c r="D628" s="126">
        <v>510</v>
      </c>
      <c r="E628" s="127" t="s">
        <v>1429</v>
      </c>
      <c r="F628" s="127" t="s">
        <v>1430</v>
      </c>
      <c r="G628" s="127" t="s">
        <v>442</v>
      </c>
      <c r="H628" s="127" t="s">
        <v>1278</v>
      </c>
      <c r="I628" s="127" t="s">
        <v>444</v>
      </c>
      <c r="J628" s="127" t="s">
        <v>445</v>
      </c>
      <c r="K628" s="127" t="s">
        <v>414</v>
      </c>
      <c r="L628" s="127" t="s">
        <v>446</v>
      </c>
    </row>
    <row r="629" spans="3:12">
      <c r="C629" s="125"/>
      <c r="D629" s="126">
        <v>511</v>
      </c>
      <c r="E629" s="127" t="s">
        <v>1431</v>
      </c>
      <c r="F629" s="127" t="s">
        <v>1432</v>
      </c>
      <c r="G629" s="127" t="s">
        <v>442</v>
      </c>
      <c r="H629" s="127" t="s">
        <v>1278</v>
      </c>
      <c r="I629" s="127" t="s">
        <v>444</v>
      </c>
      <c r="J629" s="127" t="s">
        <v>445</v>
      </c>
      <c r="K629" s="127" t="s">
        <v>414</v>
      </c>
      <c r="L629" s="127" t="s">
        <v>446</v>
      </c>
    </row>
    <row r="630" spans="3:12">
      <c r="C630" s="125"/>
      <c r="D630" s="126">
        <v>512</v>
      </c>
      <c r="E630" s="127" t="s">
        <v>1433</v>
      </c>
      <c r="F630" s="127" t="s">
        <v>1434</v>
      </c>
      <c r="G630" s="127" t="s">
        <v>442</v>
      </c>
      <c r="H630" s="127" t="s">
        <v>1278</v>
      </c>
      <c r="I630" s="127" t="s">
        <v>444</v>
      </c>
      <c r="J630" s="127" t="s">
        <v>445</v>
      </c>
      <c r="K630" s="127" t="s">
        <v>414</v>
      </c>
      <c r="L630" s="127" t="s">
        <v>446</v>
      </c>
    </row>
    <row r="631" spans="3:12">
      <c r="C631" s="125"/>
      <c r="D631" s="126">
        <v>513</v>
      </c>
      <c r="E631" s="127" t="s">
        <v>1435</v>
      </c>
      <c r="F631" s="127" t="s">
        <v>1436</v>
      </c>
      <c r="G631" s="127" t="s">
        <v>442</v>
      </c>
      <c r="H631" s="127" t="s">
        <v>1278</v>
      </c>
      <c r="I631" s="127" t="s">
        <v>444</v>
      </c>
      <c r="J631" s="127" t="s">
        <v>445</v>
      </c>
      <c r="K631" s="127" t="s">
        <v>414</v>
      </c>
      <c r="L631" s="127" t="s">
        <v>446</v>
      </c>
    </row>
    <row r="632" spans="3:12">
      <c r="C632" s="125"/>
      <c r="D632" s="126">
        <v>514</v>
      </c>
      <c r="E632" s="127" t="s">
        <v>1437</v>
      </c>
      <c r="F632" s="127" t="s">
        <v>1438</v>
      </c>
      <c r="G632" s="127" t="s">
        <v>442</v>
      </c>
      <c r="H632" s="127" t="s">
        <v>1439</v>
      </c>
      <c r="I632" s="127" t="s">
        <v>444</v>
      </c>
      <c r="J632" s="127" t="s">
        <v>445</v>
      </c>
      <c r="K632" s="127" t="s">
        <v>414</v>
      </c>
      <c r="L632" s="127" t="s">
        <v>446</v>
      </c>
    </row>
    <row r="633" spans="3:12">
      <c r="C633" s="125"/>
      <c r="D633" s="126">
        <v>515</v>
      </c>
      <c r="E633" s="127" t="s">
        <v>1440</v>
      </c>
      <c r="F633" s="127" t="s">
        <v>1441</v>
      </c>
      <c r="G633" s="127" t="s">
        <v>442</v>
      </c>
      <c r="H633" s="127" t="s">
        <v>1439</v>
      </c>
      <c r="I633" s="127" t="s">
        <v>444</v>
      </c>
      <c r="J633" s="127" t="s">
        <v>445</v>
      </c>
      <c r="K633" s="127" t="s">
        <v>414</v>
      </c>
      <c r="L633" s="127" t="s">
        <v>446</v>
      </c>
    </row>
    <row r="634" spans="3:12">
      <c r="C634" s="125"/>
      <c r="D634" s="126">
        <v>516</v>
      </c>
      <c r="E634" s="127" t="s">
        <v>1442</v>
      </c>
      <c r="F634" s="127" t="s">
        <v>1443</v>
      </c>
      <c r="G634" s="127" t="s">
        <v>442</v>
      </c>
      <c r="H634" s="127" t="s">
        <v>1439</v>
      </c>
      <c r="I634" s="127" t="s">
        <v>444</v>
      </c>
      <c r="J634" s="127" t="s">
        <v>445</v>
      </c>
      <c r="K634" s="127" t="s">
        <v>414</v>
      </c>
      <c r="L634" s="127" t="s">
        <v>446</v>
      </c>
    </row>
    <row r="635" spans="3:12">
      <c r="C635" s="125"/>
      <c r="D635" s="126">
        <v>517</v>
      </c>
      <c r="E635" s="127" t="s">
        <v>1444</v>
      </c>
      <c r="F635" s="127" t="s">
        <v>1445</v>
      </c>
      <c r="G635" s="127" t="s">
        <v>442</v>
      </c>
      <c r="H635" s="127" t="s">
        <v>1439</v>
      </c>
      <c r="I635" s="127" t="s">
        <v>444</v>
      </c>
      <c r="J635" s="127" t="s">
        <v>445</v>
      </c>
      <c r="K635" s="127" t="s">
        <v>414</v>
      </c>
      <c r="L635" s="127" t="s">
        <v>446</v>
      </c>
    </row>
    <row r="636" spans="3:12">
      <c r="C636" s="125"/>
      <c r="D636" s="126">
        <v>518</v>
      </c>
      <c r="E636" s="127" t="s">
        <v>1446</v>
      </c>
      <c r="F636" s="127" t="s">
        <v>1447</v>
      </c>
      <c r="G636" s="127" t="s">
        <v>442</v>
      </c>
      <c r="H636" s="127" t="s">
        <v>1439</v>
      </c>
      <c r="I636" s="127" t="s">
        <v>444</v>
      </c>
      <c r="J636" s="127" t="s">
        <v>445</v>
      </c>
      <c r="K636" s="127" t="s">
        <v>414</v>
      </c>
      <c r="L636" s="127" t="s">
        <v>446</v>
      </c>
    </row>
    <row r="637" spans="3:12">
      <c r="C637" s="125"/>
      <c r="D637" s="126">
        <v>519</v>
      </c>
      <c r="E637" s="127" t="s">
        <v>1448</v>
      </c>
      <c r="F637" s="127" t="s">
        <v>1449</v>
      </c>
      <c r="G637" s="127" t="s">
        <v>442</v>
      </c>
      <c r="H637" s="127" t="s">
        <v>1439</v>
      </c>
      <c r="I637" s="127" t="s">
        <v>444</v>
      </c>
      <c r="J637" s="127" t="s">
        <v>445</v>
      </c>
      <c r="K637" s="127" t="s">
        <v>414</v>
      </c>
      <c r="L637" s="127" t="s">
        <v>446</v>
      </c>
    </row>
    <row r="638" spans="3:12">
      <c r="C638" s="125"/>
      <c r="D638" s="126">
        <v>520</v>
      </c>
      <c r="E638" s="127" t="s">
        <v>1450</v>
      </c>
      <c r="F638" s="127" t="s">
        <v>1451</v>
      </c>
      <c r="G638" s="127" t="s">
        <v>442</v>
      </c>
      <c r="H638" s="127" t="s">
        <v>1439</v>
      </c>
      <c r="I638" s="127" t="s">
        <v>444</v>
      </c>
      <c r="J638" s="127" t="s">
        <v>445</v>
      </c>
      <c r="K638" s="127" t="s">
        <v>414</v>
      </c>
      <c r="L638" s="127" t="s">
        <v>446</v>
      </c>
    </row>
    <row r="639" spans="3:12">
      <c r="C639" s="125"/>
      <c r="D639" s="126">
        <v>521</v>
      </c>
      <c r="E639" s="127" t="s">
        <v>1452</v>
      </c>
      <c r="F639" s="127" t="s">
        <v>1453</v>
      </c>
      <c r="G639" s="127" t="s">
        <v>442</v>
      </c>
      <c r="H639" s="127" t="s">
        <v>1439</v>
      </c>
      <c r="I639" s="127" t="s">
        <v>444</v>
      </c>
      <c r="J639" s="127" t="s">
        <v>445</v>
      </c>
      <c r="K639" s="127" t="s">
        <v>414</v>
      </c>
      <c r="L639" s="127" t="s">
        <v>446</v>
      </c>
    </row>
    <row r="640" spans="3:12">
      <c r="C640" s="125"/>
      <c r="D640" s="126">
        <v>522</v>
      </c>
      <c r="E640" s="127" t="s">
        <v>1454</v>
      </c>
      <c r="F640" s="127" t="s">
        <v>1455</v>
      </c>
      <c r="G640" s="127" t="s">
        <v>442</v>
      </c>
      <c r="H640" s="127" t="s">
        <v>1439</v>
      </c>
      <c r="I640" s="127" t="s">
        <v>444</v>
      </c>
      <c r="J640" s="127" t="s">
        <v>445</v>
      </c>
      <c r="K640" s="127" t="s">
        <v>414</v>
      </c>
      <c r="L640" s="127" t="s">
        <v>446</v>
      </c>
    </row>
    <row r="641" spans="3:12">
      <c r="C641" s="125"/>
      <c r="D641" s="126">
        <v>523</v>
      </c>
      <c r="E641" s="127" t="s">
        <v>1456</v>
      </c>
      <c r="F641" s="127" t="s">
        <v>1457</v>
      </c>
      <c r="G641" s="127" t="s">
        <v>442</v>
      </c>
      <c r="H641" s="127" t="s">
        <v>1439</v>
      </c>
      <c r="I641" s="127" t="s">
        <v>444</v>
      </c>
      <c r="J641" s="127" t="s">
        <v>445</v>
      </c>
      <c r="K641" s="127" t="s">
        <v>414</v>
      </c>
      <c r="L641" s="127" t="s">
        <v>446</v>
      </c>
    </row>
    <row r="642" spans="3:12">
      <c r="C642" s="125"/>
      <c r="D642" s="126">
        <v>524</v>
      </c>
      <c r="E642" s="127" t="s">
        <v>1458</v>
      </c>
      <c r="F642" s="127" t="s">
        <v>1459</v>
      </c>
      <c r="G642" s="127" t="s">
        <v>442</v>
      </c>
      <c r="H642" s="127" t="s">
        <v>1439</v>
      </c>
      <c r="I642" s="127" t="s">
        <v>444</v>
      </c>
      <c r="J642" s="127" t="s">
        <v>445</v>
      </c>
      <c r="K642" s="127" t="s">
        <v>414</v>
      </c>
      <c r="L642" s="127" t="s">
        <v>446</v>
      </c>
    </row>
    <row r="643" spans="3:12">
      <c r="C643" s="125"/>
      <c r="D643" s="126">
        <v>525</v>
      </c>
      <c r="E643" s="127" t="s">
        <v>1460</v>
      </c>
      <c r="F643" s="127" t="s">
        <v>1461</v>
      </c>
      <c r="G643" s="127" t="s">
        <v>442</v>
      </c>
      <c r="H643" s="127" t="s">
        <v>1439</v>
      </c>
      <c r="I643" s="127" t="s">
        <v>444</v>
      </c>
      <c r="J643" s="127" t="s">
        <v>445</v>
      </c>
      <c r="K643" s="127" t="s">
        <v>414</v>
      </c>
      <c r="L643" s="127" t="s">
        <v>446</v>
      </c>
    </row>
    <row r="644" spans="3:12">
      <c r="C644" s="125"/>
      <c r="D644" s="126">
        <v>526</v>
      </c>
      <c r="E644" s="127" t="s">
        <v>1462</v>
      </c>
      <c r="F644" s="127" t="s">
        <v>1463</v>
      </c>
      <c r="G644" s="127" t="s">
        <v>442</v>
      </c>
      <c r="H644" s="127" t="s">
        <v>1439</v>
      </c>
      <c r="I644" s="127" t="s">
        <v>444</v>
      </c>
      <c r="J644" s="127" t="s">
        <v>445</v>
      </c>
      <c r="K644" s="127" t="s">
        <v>414</v>
      </c>
      <c r="L644" s="127" t="s">
        <v>446</v>
      </c>
    </row>
    <row r="645" spans="3:12">
      <c r="C645" s="125"/>
      <c r="D645" s="126">
        <v>527</v>
      </c>
      <c r="E645" s="127" t="s">
        <v>1464</v>
      </c>
      <c r="F645" s="127" t="s">
        <v>1465</v>
      </c>
      <c r="G645" s="127" t="s">
        <v>442</v>
      </c>
      <c r="H645" s="127" t="s">
        <v>1439</v>
      </c>
      <c r="I645" s="127" t="s">
        <v>444</v>
      </c>
      <c r="J645" s="127" t="s">
        <v>445</v>
      </c>
      <c r="K645" s="127" t="s">
        <v>414</v>
      </c>
      <c r="L645" s="127" t="s">
        <v>446</v>
      </c>
    </row>
    <row r="646" spans="3:12">
      <c r="C646" s="125"/>
      <c r="D646" s="126">
        <v>528</v>
      </c>
      <c r="E646" s="127" t="s">
        <v>1466</v>
      </c>
      <c r="F646" s="127" t="s">
        <v>1467</v>
      </c>
      <c r="G646" s="127" t="s">
        <v>442</v>
      </c>
      <c r="H646" s="127" t="s">
        <v>1439</v>
      </c>
      <c r="I646" s="127" t="s">
        <v>444</v>
      </c>
      <c r="J646" s="127" t="s">
        <v>445</v>
      </c>
      <c r="K646" s="127" t="s">
        <v>414</v>
      </c>
      <c r="L646" s="127" t="s">
        <v>446</v>
      </c>
    </row>
    <row r="647" spans="3:12">
      <c r="C647" s="125"/>
      <c r="D647" s="126">
        <v>529</v>
      </c>
      <c r="E647" s="127" t="s">
        <v>1468</v>
      </c>
      <c r="F647" s="127" t="s">
        <v>1469</v>
      </c>
      <c r="G647" s="127" t="s">
        <v>442</v>
      </c>
      <c r="H647" s="127" t="s">
        <v>1439</v>
      </c>
      <c r="I647" s="127" t="s">
        <v>444</v>
      </c>
      <c r="J647" s="127" t="s">
        <v>445</v>
      </c>
      <c r="K647" s="127" t="s">
        <v>414</v>
      </c>
      <c r="L647" s="127" t="s">
        <v>446</v>
      </c>
    </row>
    <row r="648" spans="3:12">
      <c r="C648" s="125"/>
      <c r="D648" s="126">
        <v>530</v>
      </c>
      <c r="E648" s="127" t="s">
        <v>1470</v>
      </c>
      <c r="F648" s="127" t="s">
        <v>1471</v>
      </c>
      <c r="G648" s="127" t="s">
        <v>442</v>
      </c>
      <c r="H648" s="127" t="s">
        <v>1439</v>
      </c>
      <c r="I648" s="127" t="s">
        <v>444</v>
      </c>
      <c r="J648" s="127" t="s">
        <v>445</v>
      </c>
      <c r="K648" s="127" t="s">
        <v>414</v>
      </c>
      <c r="L648" s="127" t="s">
        <v>446</v>
      </c>
    </row>
    <row r="649" spans="3:12">
      <c r="C649" s="125"/>
      <c r="D649" s="126">
        <v>531</v>
      </c>
      <c r="E649" s="127" t="s">
        <v>1472</v>
      </c>
      <c r="F649" s="127" t="s">
        <v>1473</v>
      </c>
      <c r="G649" s="127" t="s">
        <v>442</v>
      </c>
      <c r="H649" s="127" t="s">
        <v>1439</v>
      </c>
      <c r="I649" s="127" t="s">
        <v>444</v>
      </c>
      <c r="J649" s="127" t="s">
        <v>445</v>
      </c>
      <c r="K649" s="127" t="s">
        <v>414</v>
      </c>
      <c r="L649" s="127" t="s">
        <v>446</v>
      </c>
    </row>
    <row r="650" spans="3:12">
      <c r="C650" s="125"/>
      <c r="D650" s="126">
        <v>532</v>
      </c>
      <c r="E650" s="127" t="s">
        <v>1474</v>
      </c>
      <c r="F650" s="127" t="s">
        <v>1475</v>
      </c>
      <c r="G650" s="127" t="s">
        <v>442</v>
      </c>
      <c r="H650" s="127" t="s">
        <v>1439</v>
      </c>
      <c r="I650" s="127" t="s">
        <v>444</v>
      </c>
      <c r="J650" s="127" t="s">
        <v>445</v>
      </c>
      <c r="K650" s="127" t="s">
        <v>414</v>
      </c>
      <c r="L650" s="127" t="s">
        <v>446</v>
      </c>
    </row>
    <row r="651" spans="3:12">
      <c r="C651" s="125"/>
      <c r="D651" s="126">
        <v>533</v>
      </c>
      <c r="E651" s="127" t="s">
        <v>1476</v>
      </c>
      <c r="F651" s="127" t="s">
        <v>1477</v>
      </c>
      <c r="G651" s="127" t="s">
        <v>442</v>
      </c>
      <c r="H651" s="127" t="s">
        <v>1439</v>
      </c>
      <c r="I651" s="127" t="s">
        <v>444</v>
      </c>
      <c r="J651" s="127" t="s">
        <v>445</v>
      </c>
      <c r="K651" s="127" t="s">
        <v>414</v>
      </c>
      <c r="L651" s="127" t="s">
        <v>446</v>
      </c>
    </row>
    <row r="652" spans="3:12">
      <c r="C652" s="125"/>
      <c r="D652" s="126">
        <v>534</v>
      </c>
      <c r="E652" s="127" t="s">
        <v>1478</v>
      </c>
      <c r="F652" s="127" t="s">
        <v>1479</v>
      </c>
      <c r="G652" s="127" t="s">
        <v>442</v>
      </c>
      <c r="H652" s="127" t="s">
        <v>1439</v>
      </c>
      <c r="I652" s="127" t="s">
        <v>444</v>
      </c>
      <c r="J652" s="127" t="s">
        <v>445</v>
      </c>
      <c r="K652" s="127" t="s">
        <v>414</v>
      </c>
      <c r="L652" s="127" t="s">
        <v>446</v>
      </c>
    </row>
    <row r="653" spans="3:12">
      <c r="C653" s="125"/>
      <c r="D653" s="126">
        <v>535</v>
      </c>
      <c r="E653" s="127" t="s">
        <v>1480</v>
      </c>
      <c r="F653" s="127" t="s">
        <v>1481</v>
      </c>
      <c r="G653" s="127" t="s">
        <v>442</v>
      </c>
      <c r="H653" s="127" t="s">
        <v>1439</v>
      </c>
      <c r="I653" s="127" t="s">
        <v>444</v>
      </c>
      <c r="J653" s="127" t="s">
        <v>445</v>
      </c>
      <c r="K653" s="127" t="s">
        <v>414</v>
      </c>
      <c r="L653" s="127" t="s">
        <v>446</v>
      </c>
    </row>
    <row r="654" spans="3:12">
      <c r="C654" s="125"/>
      <c r="D654" s="126">
        <v>536</v>
      </c>
      <c r="E654" s="127" t="s">
        <v>1482</v>
      </c>
      <c r="F654" s="127" t="s">
        <v>1483</v>
      </c>
      <c r="G654" s="127" t="s">
        <v>442</v>
      </c>
      <c r="H654" s="127" t="s">
        <v>1439</v>
      </c>
      <c r="I654" s="127" t="s">
        <v>444</v>
      </c>
      <c r="J654" s="127" t="s">
        <v>445</v>
      </c>
      <c r="K654" s="127" t="s">
        <v>414</v>
      </c>
      <c r="L654" s="127" t="s">
        <v>446</v>
      </c>
    </row>
    <row r="655" spans="3:12">
      <c r="C655" s="125"/>
      <c r="D655" s="126">
        <v>537</v>
      </c>
      <c r="E655" s="127" t="s">
        <v>1484</v>
      </c>
      <c r="F655" s="127" t="s">
        <v>1485</v>
      </c>
      <c r="G655" s="127" t="s">
        <v>442</v>
      </c>
      <c r="H655" s="127" t="s">
        <v>1439</v>
      </c>
      <c r="I655" s="127" t="s">
        <v>444</v>
      </c>
      <c r="J655" s="127" t="s">
        <v>445</v>
      </c>
      <c r="K655" s="127" t="s">
        <v>414</v>
      </c>
      <c r="L655" s="127" t="s">
        <v>446</v>
      </c>
    </row>
    <row r="656" spans="3:12">
      <c r="C656" s="125"/>
      <c r="D656" s="126">
        <v>538</v>
      </c>
      <c r="E656" s="127" t="s">
        <v>1486</v>
      </c>
      <c r="F656" s="127" t="s">
        <v>1487</v>
      </c>
      <c r="G656" s="127" t="s">
        <v>442</v>
      </c>
      <c r="H656" s="127" t="s">
        <v>1439</v>
      </c>
      <c r="I656" s="127" t="s">
        <v>444</v>
      </c>
      <c r="J656" s="127" t="s">
        <v>445</v>
      </c>
      <c r="K656" s="127" t="s">
        <v>414</v>
      </c>
      <c r="L656" s="127" t="s">
        <v>446</v>
      </c>
    </row>
    <row r="657" spans="3:12">
      <c r="C657" s="125"/>
      <c r="D657" s="126">
        <v>539</v>
      </c>
      <c r="E657" s="127" t="s">
        <v>1488</v>
      </c>
      <c r="F657" s="127" t="s">
        <v>1489</v>
      </c>
      <c r="G657" s="127" t="s">
        <v>442</v>
      </c>
      <c r="H657" s="127" t="s">
        <v>1439</v>
      </c>
      <c r="I657" s="127" t="s">
        <v>444</v>
      </c>
      <c r="J657" s="127" t="s">
        <v>445</v>
      </c>
      <c r="K657" s="127" t="s">
        <v>414</v>
      </c>
      <c r="L657" s="127" t="s">
        <v>446</v>
      </c>
    </row>
    <row r="658" spans="3:12">
      <c r="C658" s="125"/>
      <c r="D658" s="126">
        <v>540</v>
      </c>
      <c r="E658" s="127" t="s">
        <v>1490</v>
      </c>
      <c r="F658" s="127" t="s">
        <v>1491</v>
      </c>
      <c r="G658" s="127" t="s">
        <v>442</v>
      </c>
      <c r="H658" s="127" t="s">
        <v>1439</v>
      </c>
      <c r="I658" s="127" t="s">
        <v>444</v>
      </c>
      <c r="J658" s="127" t="s">
        <v>445</v>
      </c>
      <c r="K658" s="127" t="s">
        <v>414</v>
      </c>
      <c r="L658" s="127" t="s">
        <v>446</v>
      </c>
    </row>
    <row r="659" spans="3:12">
      <c r="C659" s="125"/>
      <c r="D659" s="126">
        <v>541</v>
      </c>
      <c r="E659" s="127" t="s">
        <v>1492</v>
      </c>
      <c r="F659" s="127" t="s">
        <v>1493</v>
      </c>
      <c r="G659" s="127" t="s">
        <v>442</v>
      </c>
      <c r="H659" s="127" t="s">
        <v>1439</v>
      </c>
      <c r="I659" s="127" t="s">
        <v>444</v>
      </c>
      <c r="J659" s="127" t="s">
        <v>445</v>
      </c>
      <c r="K659" s="127" t="s">
        <v>414</v>
      </c>
      <c r="L659" s="127" t="s">
        <v>446</v>
      </c>
    </row>
    <row r="660" spans="3:12">
      <c r="C660" s="125"/>
      <c r="D660" s="126">
        <v>542</v>
      </c>
      <c r="E660" s="127" t="s">
        <v>1494</v>
      </c>
      <c r="F660" s="127" t="s">
        <v>1495</v>
      </c>
      <c r="G660" s="127" t="s">
        <v>442</v>
      </c>
      <c r="H660" s="127" t="s">
        <v>1439</v>
      </c>
      <c r="I660" s="127" t="s">
        <v>444</v>
      </c>
      <c r="J660" s="127" t="s">
        <v>445</v>
      </c>
      <c r="K660" s="127" t="s">
        <v>414</v>
      </c>
      <c r="L660" s="127" t="s">
        <v>446</v>
      </c>
    </row>
    <row r="661" spans="3:12">
      <c r="C661" s="125"/>
      <c r="D661" s="126">
        <v>543</v>
      </c>
      <c r="E661" s="127" t="s">
        <v>1496</v>
      </c>
      <c r="F661" s="127" t="s">
        <v>1497</v>
      </c>
      <c r="G661" s="127" t="s">
        <v>442</v>
      </c>
      <c r="H661" s="127" t="s">
        <v>1439</v>
      </c>
      <c r="I661" s="127" t="s">
        <v>444</v>
      </c>
      <c r="J661" s="127" t="s">
        <v>445</v>
      </c>
      <c r="K661" s="127" t="s">
        <v>414</v>
      </c>
      <c r="L661" s="127" t="s">
        <v>446</v>
      </c>
    </row>
    <row r="662" spans="3:12">
      <c r="C662" s="125"/>
      <c r="D662" s="126">
        <v>544</v>
      </c>
      <c r="E662" s="127" t="s">
        <v>1498</v>
      </c>
      <c r="F662" s="127" t="s">
        <v>1499</v>
      </c>
      <c r="G662" s="127" t="s">
        <v>442</v>
      </c>
      <c r="H662" s="127" t="s">
        <v>1439</v>
      </c>
      <c r="I662" s="127" t="s">
        <v>444</v>
      </c>
      <c r="J662" s="127" t="s">
        <v>445</v>
      </c>
      <c r="K662" s="127" t="s">
        <v>414</v>
      </c>
      <c r="L662" s="127" t="s">
        <v>446</v>
      </c>
    </row>
    <row r="663" spans="3:12">
      <c r="C663" s="125"/>
      <c r="D663" s="126">
        <v>545</v>
      </c>
      <c r="E663" s="127" t="s">
        <v>1500</v>
      </c>
      <c r="F663" s="127" t="s">
        <v>1501</v>
      </c>
      <c r="G663" s="127" t="s">
        <v>442</v>
      </c>
      <c r="H663" s="127" t="s">
        <v>1439</v>
      </c>
      <c r="I663" s="127" t="s">
        <v>444</v>
      </c>
      <c r="J663" s="127" t="s">
        <v>445</v>
      </c>
      <c r="K663" s="127" t="s">
        <v>414</v>
      </c>
      <c r="L663" s="127" t="s">
        <v>446</v>
      </c>
    </row>
    <row r="664" spans="3:12">
      <c r="C664" s="125"/>
      <c r="D664" s="126">
        <v>546</v>
      </c>
      <c r="E664" s="127" t="s">
        <v>1502</v>
      </c>
      <c r="F664" s="127" t="s">
        <v>1503</v>
      </c>
      <c r="G664" s="127" t="s">
        <v>442</v>
      </c>
      <c r="H664" s="127" t="s">
        <v>1439</v>
      </c>
      <c r="I664" s="127" t="s">
        <v>444</v>
      </c>
      <c r="J664" s="127" t="s">
        <v>445</v>
      </c>
      <c r="K664" s="127" t="s">
        <v>414</v>
      </c>
      <c r="L664" s="127" t="s">
        <v>446</v>
      </c>
    </row>
    <row r="665" spans="3:12">
      <c r="C665" s="125"/>
      <c r="D665" s="126">
        <v>547</v>
      </c>
      <c r="E665" s="127" t="s">
        <v>1504</v>
      </c>
      <c r="F665" s="127" t="s">
        <v>1505</v>
      </c>
      <c r="G665" s="127" t="s">
        <v>442</v>
      </c>
      <c r="H665" s="127" t="s">
        <v>1439</v>
      </c>
      <c r="I665" s="127" t="s">
        <v>444</v>
      </c>
      <c r="J665" s="127" t="s">
        <v>445</v>
      </c>
      <c r="K665" s="127" t="s">
        <v>414</v>
      </c>
      <c r="L665" s="127" t="s">
        <v>446</v>
      </c>
    </row>
    <row r="666" spans="3:12">
      <c r="C666" s="125"/>
      <c r="D666" s="126">
        <v>548</v>
      </c>
      <c r="E666" s="127" t="s">
        <v>1506</v>
      </c>
      <c r="F666" s="127" t="s">
        <v>1507</v>
      </c>
      <c r="G666" s="127" t="s">
        <v>442</v>
      </c>
      <c r="H666" s="127" t="s">
        <v>1439</v>
      </c>
      <c r="I666" s="127" t="s">
        <v>444</v>
      </c>
      <c r="J666" s="127" t="s">
        <v>445</v>
      </c>
      <c r="K666" s="127" t="s">
        <v>414</v>
      </c>
      <c r="L666" s="127" t="s">
        <v>446</v>
      </c>
    </row>
    <row r="667" spans="3:12">
      <c r="C667" s="125"/>
      <c r="D667" s="126">
        <v>549</v>
      </c>
      <c r="E667" s="127" t="s">
        <v>1508</v>
      </c>
      <c r="F667" s="127" t="s">
        <v>1509</v>
      </c>
      <c r="G667" s="127" t="s">
        <v>442</v>
      </c>
      <c r="H667" s="127" t="s">
        <v>1439</v>
      </c>
      <c r="I667" s="127" t="s">
        <v>444</v>
      </c>
      <c r="J667" s="127" t="s">
        <v>445</v>
      </c>
      <c r="K667" s="127" t="s">
        <v>414</v>
      </c>
      <c r="L667" s="127" t="s">
        <v>446</v>
      </c>
    </row>
    <row r="668" spans="3:12">
      <c r="C668" s="125"/>
      <c r="D668" s="126">
        <v>550</v>
      </c>
      <c r="E668" s="127" t="s">
        <v>1510</v>
      </c>
      <c r="F668" s="127" t="s">
        <v>1511</v>
      </c>
      <c r="G668" s="127" t="s">
        <v>442</v>
      </c>
      <c r="H668" s="127" t="s">
        <v>1512</v>
      </c>
      <c r="I668" s="127" t="s">
        <v>444</v>
      </c>
      <c r="J668" s="127" t="s">
        <v>445</v>
      </c>
      <c r="K668" s="127" t="s">
        <v>414</v>
      </c>
      <c r="L668" s="127" t="s">
        <v>446</v>
      </c>
    </row>
    <row r="669" spans="3:12">
      <c r="C669" s="125"/>
      <c r="D669" s="126">
        <v>551</v>
      </c>
      <c r="E669" s="127" t="s">
        <v>1513</v>
      </c>
      <c r="F669" s="127" t="s">
        <v>1514</v>
      </c>
      <c r="G669" s="127" t="s">
        <v>442</v>
      </c>
      <c r="H669" s="127" t="s">
        <v>1512</v>
      </c>
      <c r="I669" s="127" t="s">
        <v>444</v>
      </c>
      <c r="J669" s="127" t="s">
        <v>445</v>
      </c>
      <c r="K669" s="127" t="s">
        <v>414</v>
      </c>
      <c r="L669" s="127" t="s">
        <v>446</v>
      </c>
    </row>
    <row r="670" spans="3:12">
      <c r="C670" s="125"/>
      <c r="D670" s="126">
        <v>552</v>
      </c>
      <c r="E670" s="127" t="s">
        <v>244</v>
      </c>
      <c r="F670" s="127" t="s">
        <v>1515</v>
      </c>
      <c r="G670" s="127" t="s">
        <v>442</v>
      </c>
      <c r="H670" s="127" t="s">
        <v>1512</v>
      </c>
      <c r="I670" s="127" t="s">
        <v>444</v>
      </c>
      <c r="J670" s="127" t="s">
        <v>445</v>
      </c>
      <c r="K670" s="127" t="s">
        <v>414</v>
      </c>
      <c r="L670" s="127" t="s">
        <v>446</v>
      </c>
    </row>
    <row r="671" spans="3:12">
      <c r="C671" s="125"/>
      <c r="D671" s="126">
        <v>553</v>
      </c>
      <c r="E671" s="127" t="s">
        <v>1516</v>
      </c>
      <c r="F671" s="127" t="s">
        <v>1517</v>
      </c>
      <c r="G671" s="127" t="s">
        <v>442</v>
      </c>
      <c r="H671" s="127" t="s">
        <v>1512</v>
      </c>
      <c r="I671" s="127" t="s">
        <v>444</v>
      </c>
      <c r="J671" s="127" t="s">
        <v>445</v>
      </c>
      <c r="K671" s="127" t="s">
        <v>414</v>
      </c>
      <c r="L671" s="127" t="s">
        <v>446</v>
      </c>
    </row>
    <row r="672" spans="3:12">
      <c r="C672" s="125"/>
      <c r="D672" s="126">
        <v>554</v>
      </c>
      <c r="E672" s="127" t="s">
        <v>1518</v>
      </c>
      <c r="F672" s="127" t="s">
        <v>1519</v>
      </c>
      <c r="G672" s="127" t="s">
        <v>442</v>
      </c>
      <c r="H672" s="127" t="s">
        <v>1512</v>
      </c>
      <c r="I672" s="127" t="s">
        <v>444</v>
      </c>
      <c r="J672" s="127" t="s">
        <v>445</v>
      </c>
      <c r="K672" s="127" t="s">
        <v>414</v>
      </c>
      <c r="L672" s="127" t="s">
        <v>446</v>
      </c>
    </row>
    <row r="673" spans="3:12">
      <c r="C673" s="125"/>
      <c r="D673" s="126">
        <v>555</v>
      </c>
      <c r="E673" s="127" t="s">
        <v>1520</v>
      </c>
      <c r="F673" s="127" t="s">
        <v>1521</v>
      </c>
      <c r="G673" s="127" t="s">
        <v>442</v>
      </c>
      <c r="H673" s="127" t="s">
        <v>1512</v>
      </c>
      <c r="I673" s="127" t="s">
        <v>444</v>
      </c>
      <c r="J673" s="127" t="s">
        <v>445</v>
      </c>
      <c r="K673" s="127" t="s">
        <v>414</v>
      </c>
      <c r="L673" s="127" t="s">
        <v>446</v>
      </c>
    </row>
    <row r="674" spans="3:12">
      <c r="C674" s="125"/>
      <c r="D674" s="126">
        <v>556</v>
      </c>
      <c r="E674" s="127" t="s">
        <v>1522</v>
      </c>
      <c r="F674" s="127" t="s">
        <v>1523</v>
      </c>
      <c r="G674" s="127" t="s">
        <v>442</v>
      </c>
      <c r="H674" s="127" t="s">
        <v>1512</v>
      </c>
      <c r="I674" s="127" t="s">
        <v>444</v>
      </c>
      <c r="J674" s="127" t="s">
        <v>445</v>
      </c>
      <c r="K674" s="127" t="s">
        <v>414</v>
      </c>
      <c r="L674" s="127" t="s">
        <v>446</v>
      </c>
    </row>
    <row r="675" spans="3:12">
      <c r="C675" s="125"/>
      <c r="D675" s="126">
        <v>557</v>
      </c>
      <c r="E675" s="127" t="s">
        <v>1524</v>
      </c>
      <c r="F675" s="127" t="s">
        <v>1525</v>
      </c>
      <c r="G675" s="127" t="s">
        <v>442</v>
      </c>
      <c r="H675" s="127" t="s">
        <v>1512</v>
      </c>
      <c r="I675" s="127" t="s">
        <v>444</v>
      </c>
      <c r="J675" s="127" t="s">
        <v>445</v>
      </c>
      <c r="K675" s="127" t="s">
        <v>414</v>
      </c>
      <c r="L675" s="127" t="s">
        <v>446</v>
      </c>
    </row>
    <row r="676" spans="3:12">
      <c r="C676" s="125"/>
      <c r="D676" s="126">
        <v>558</v>
      </c>
      <c r="E676" s="127" t="s">
        <v>1526</v>
      </c>
      <c r="F676" s="127" t="s">
        <v>1527</v>
      </c>
      <c r="G676" s="127" t="s">
        <v>442</v>
      </c>
      <c r="H676" s="127" t="s">
        <v>1512</v>
      </c>
      <c r="I676" s="127" t="s">
        <v>444</v>
      </c>
      <c r="J676" s="127" t="s">
        <v>445</v>
      </c>
      <c r="K676" s="127" t="s">
        <v>414</v>
      </c>
      <c r="L676" s="127" t="s">
        <v>446</v>
      </c>
    </row>
    <row r="677" spans="3:12">
      <c r="C677" s="125"/>
      <c r="D677" s="126">
        <v>559</v>
      </c>
      <c r="E677" s="127" t="s">
        <v>1528</v>
      </c>
      <c r="F677" s="127" t="s">
        <v>1529</v>
      </c>
      <c r="G677" s="127" t="s">
        <v>442</v>
      </c>
      <c r="H677" s="127" t="s">
        <v>1512</v>
      </c>
      <c r="I677" s="127" t="s">
        <v>444</v>
      </c>
      <c r="J677" s="127" t="s">
        <v>445</v>
      </c>
      <c r="K677" s="127" t="s">
        <v>414</v>
      </c>
      <c r="L677" s="127" t="s">
        <v>446</v>
      </c>
    </row>
    <row r="678" spans="3:12">
      <c r="C678" s="125"/>
      <c r="D678" s="126">
        <v>560</v>
      </c>
      <c r="E678" s="127" t="s">
        <v>1530</v>
      </c>
      <c r="F678" s="127" t="s">
        <v>1531</v>
      </c>
      <c r="G678" s="127" t="s">
        <v>442</v>
      </c>
      <c r="H678" s="127" t="s">
        <v>1512</v>
      </c>
      <c r="I678" s="127" t="s">
        <v>444</v>
      </c>
      <c r="J678" s="127" t="s">
        <v>445</v>
      </c>
      <c r="K678" s="127" t="s">
        <v>414</v>
      </c>
      <c r="L678" s="127" t="s">
        <v>446</v>
      </c>
    </row>
  </sheetData>
  <mergeCells count="34">
    <mergeCell ref="A7:H7"/>
    <mergeCell ref="E10:G10"/>
    <mergeCell ref="B15:F15"/>
    <mergeCell ref="B16:F16"/>
    <mergeCell ref="B20:G20"/>
    <mergeCell ref="C24:F24"/>
    <mergeCell ref="K24:P24"/>
    <mergeCell ref="C25:F25"/>
    <mergeCell ref="K25:P25"/>
    <mergeCell ref="D26:E26"/>
    <mergeCell ref="D27:E27"/>
    <mergeCell ref="B31:F31"/>
    <mergeCell ref="B32:F32"/>
    <mergeCell ref="D33:E33"/>
    <mergeCell ref="D34:E34"/>
    <mergeCell ref="B51:F51"/>
    <mergeCell ref="B52:F52"/>
    <mergeCell ref="B53:C53"/>
    <mergeCell ref="D53:E53"/>
    <mergeCell ref="K71:P71"/>
    <mergeCell ref="C72:G72"/>
    <mergeCell ref="K77:P77"/>
    <mergeCell ref="K95:P95"/>
    <mergeCell ref="F26:F27"/>
    <mergeCell ref="F33:F34"/>
    <mergeCell ref="G26:G27"/>
    <mergeCell ref="G33:G34"/>
    <mergeCell ref="J59:J69"/>
    <mergeCell ref="J79:J93"/>
    <mergeCell ref="J97:J111"/>
    <mergeCell ref="K59:K69"/>
    <mergeCell ref="K79:O93"/>
    <mergeCell ref="K97:O111"/>
    <mergeCell ref="B33:C34"/>
  </mergeCells>
  <printOptions horizontalCentered="1"/>
  <pageMargins left="0.393700787401575" right="0.393700787401575" top="0.748031496062992" bottom="0.748031496062992" header="0.31496062992126" footer="0.31496062992126"/>
  <pageSetup paperSize="9" scale="80" orientation="portrait"/>
  <headerFooter>
    <oddFooter>&amp;LLembar Perhitungan Kinerja&amp;R&amp;P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Toshiba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Panduan Pengisian</vt:lpstr>
      <vt:lpstr>Halaman Depan</vt:lpstr>
      <vt:lpstr>LPLK FR.13-F2</vt:lpstr>
      <vt:lpstr>LPHK No.1 (Tp.A-Rasio+)</vt:lpstr>
      <vt:lpstr>LPHK No.2 (Tp.C-%)</vt:lpstr>
      <vt:lpstr>LPHK No.3 (Tp.B-Jumlah)</vt:lpstr>
      <vt:lpstr>LPHK No.4 (Tp.B-Jumlah)</vt:lpstr>
      <vt:lpstr>LPHK No.5 (Tp.B-Jumlah)</vt:lpstr>
      <vt:lpstr>LPHK No.6 (Tp.C-%)</vt:lpstr>
      <vt:lpstr>LPHK No.7 (Tp.C-%)</vt:lpstr>
      <vt:lpstr>LPHK No.8 (Tp.B-Jumlah)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Andrew_Fiade</cp:lastModifiedBy>
  <dcterms:created xsi:type="dcterms:W3CDTF">2018-01-17T03:23:00Z</dcterms:created>
  <cp:lastPrinted>2020-04-16T23:33:00Z</cp:lastPrinted>
  <dcterms:modified xsi:type="dcterms:W3CDTF">2020-11-24T12:39:37Z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